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155" windowHeight="123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<sst xmlns="http://schemas.openxmlformats.org/spreadsheetml/2006/main" count="645" uniqueCount="404">
  <si>
    <t>УТВЕРЖДАЮ:</t>
  </si>
  <si>
    <t>ПРЕЙСКУРАНТ ЦЕН</t>
  </si>
  <si>
    <t>Стоматологическая помощь гражданам,</t>
  </si>
  <si>
    <t>за исключением видов и услуг стоматологической помощи, финансируемых за счет</t>
  </si>
  <si>
    <t>бюджетов разных уровней и Территориального фонда обязательного медицинского</t>
  </si>
  <si>
    <t>страхования Свердловской области, в соответствии с Территориальной программой</t>
  </si>
  <si>
    <t>государственных гарантий оказания гражданам Российской Федерации, проживающим</t>
  </si>
  <si>
    <t>в Свердловской области, бесплатной медицинской помощи</t>
  </si>
  <si>
    <t>Раздел 1.1) терапевтический, хирургический приемы,</t>
  </si>
  <si>
    <t xml:space="preserve">рентгенологические исследования 1 УЕТ -  </t>
  </si>
  <si>
    <t>руб.</t>
  </si>
  <si>
    <t>Основные стоматологические лечебно-диагностические мероприятия и технологии, выраженные в условных единицах трудоемкости.</t>
  </si>
  <si>
    <t>код</t>
  </si>
  <si>
    <t>Виды работ</t>
  </si>
  <si>
    <t xml:space="preserve">взрослый приём </t>
  </si>
  <si>
    <t>Цена</t>
  </si>
  <si>
    <t>УЕТ</t>
  </si>
  <si>
    <t>I</t>
  </si>
  <si>
    <t>Общие виды работ</t>
  </si>
  <si>
    <t>Осмотр (без проведения лечебно-диагностических мероприятий).</t>
  </si>
  <si>
    <t>Консультация специалиста (осмотр, сбор анамнеза, оформление документации, подключение дополнительных лечебных и диагностических процедур, консультативное заключение)</t>
  </si>
  <si>
    <t>Консультация специалиста (осмотр, сбор анамнеза, заполнение зубной формулы, определение индексов КПУ, кп , ИГ, ПМА, состояние прикуса, степени активности  кариеса)</t>
  </si>
  <si>
    <t>Определение индекса (одного)</t>
  </si>
  <si>
    <t>Витальное окрашивание кариозного пятна, кариес-маркер</t>
  </si>
  <si>
    <t>Одонтометрия 1 зуба</t>
  </si>
  <si>
    <t>Обезболивание (плюсуется к видам работ):</t>
  </si>
  <si>
    <t>Анестезия аппликационная</t>
  </si>
  <si>
    <t>Анестезия внутриротовая (инфильтрационная, внутрипульпарная, интралигаментарная)</t>
  </si>
  <si>
    <t>Анастезия проводниковая</t>
  </si>
  <si>
    <t>Премедикация профилактическая</t>
  </si>
  <si>
    <t>Премедикация лечебная</t>
  </si>
  <si>
    <t>Снятие искусственной коронки</t>
  </si>
  <si>
    <t>Снятие цельнолитой коронки</t>
  </si>
  <si>
    <t>Ультразвуковая обработка тканей (зуба)</t>
  </si>
  <si>
    <t>Аппликация лекарственного препарата на слизистую оболочку полости рта ( 1 сеанс)</t>
  </si>
  <si>
    <t>Диатермокоагуляция одного десневого сосочка,содержимого одного канала</t>
  </si>
  <si>
    <t>Снятие пломбы</t>
  </si>
  <si>
    <t>Трепанация зуба, искусственной коронки</t>
  </si>
  <si>
    <t>Определение кариесогенности зубного налета (окрашивание)</t>
  </si>
  <si>
    <t>Проведение профессиональной гигиены одного зуба (снятие наддесневого зубного камня, шлифовка, полировка)</t>
  </si>
  <si>
    <t>Проведение профессиональной гигиены одного зуба при заболеваниях пародонта (снятие наддесневого зубного камня, шлифовка, полировка)</t>
  </si>
  <si>
    <t>Местное применение реминерализующих и фторосодержащих препаратов ( 1-4 зубов), глубокое фторирование</t>
  </si>
  <si>
    <t>Покрытие зубов фторлаком, фторгелем</t>
  </si>
  <si>
    <t>Взятие материала на исследование</t>
  </si>
  <si>
    <t>Чтение одной дентальной рентгенограммы</t>
  </si>
  <si>
    <t>II</t>
  </si>
  <si>
    <t>Виды работ на терапевтическом приеме</t>
  </si>
  <si>
    <t>Кариес и некариозные поражения твёрдых тканей зубов</t>
  </si>
  <si>
    <t>Закрытие 1 фиссуры герметиком из светоотверждаемого композита</t>
  </si>
  <si>
    <t>Наложение изолирующей прокладки светового отверждения</t>
  </si>
  <si>
    <t>Наложение одной пломбы из цемента светоотверждаемого при поверхностном и среднем кариесе I и V класса по Блеку, кариес цемента корня</t>
  </si>
  <si>
    <t>Наложение одной пломбы из цемента светоотверждаемого при поверхностном и среднем кариесе II и III класса по Блеку</t>
  </si>
  <si>
    <t>Наложение одной пломбы из цемента светоотверждаемого при поверхностном и среднем кариесе IV класса по Блеку</t>
  </si>
  <si>
    <t>Наложение одной пломбы из композитов химического отверждения при поверхностном и среднем кариесе I и V класса по Блеку, кариес цемента корня</t>
  </si>
  <si>
    <t>Наложение одной пломбы из композитов химического отверждения при поверхностном и среднем кариесе II и III класса по Блеку</t>
  </si>
  <si>
    <t>Наложение одной пломбы из композитов химического отверждения при поверхностном и среднем кариесе IV класса по Блеку</t>
  </si>
  <si>
    <t>Отбеливание коронки зуба ( 1 сеанс)</t>
  </si>
  <si>
    <t>Лечение заболеваний твердых тканей зубов с использованием фотополимеров</t>
  </si>
  <si>
    <t>Наложение одной пломбы при поверхностном и среднем кариесе I и V класса по Блеку, кариесе цемента корня (линейная техника)</t>
  </si>
  <si>
    <t>Наложение одной пломбы при поверхностном и среднем кариесе I и V класса по Блеку, кариесе цемента корня (сэндвич- техника)</t>
  </si>
  <si>
    <t>Наложение одной пломбы при поверхностном и среднем кариесе II и  III класса по Блеку (линейная техника)</t>
  </si>
  <si>
    <t>Наложение одной пломбы при поверхностном и среднем кариесе II и  III класса по Блеку (сэндвич- техника)</t>
  </si>
  <si>
    <t>Наложение одной пломбы при поверхностном и среднем кариесе IV класса по Блеку (линейная техника)</t>
  </si>
  <si>
    <t>Наложение одной пломбы при поверхностном и среднем кариесе IV класса по Блеку (сэндвич- техника)</t>
  </si>
  <si>
    <t>Лечение с применением пина в зависимости от вида полости (суммируется с основным видом работ)</t>
  </si>
  <si>
    <t>Восстановление цвета и формы зуба при некариозных поражениях твердых тканей зубов (эрозия, клиновидный дефект, гипоплазия)</t>
  </si>
  <si>
    <t>Восстановление цвета эмали (винирование, прямой метод)</t>
  </si>
  <si>
    <t>Восстановление формы зуба при отсутствии твердых тканей до 1/2 коронки зуба</t>
  </si>
  <si>
    <t>Восстановление формы зуба при полном отсутствии коронки зуба (включена работа по подготовке корневого канала для рамки, поста)</t>
  </si>
  <si>
    <t>Реставрация зубных рядов (тремы, диастемы) за каждый зуб</t>
  </si>
  <si>
    <t>Реставрация при врожденных аномалиях формы зуба</t>
  </si>
  <si>
    <t>Полировка пломбы при реставравционных работах и при лечении кариозных полостей IV класса по Блеку</t>
  </si>
  <si>
    <t>Эндодонтические виды работ</t>
  </si>
  <si>
    <t>Фиксация поста в корневом канале</t>
  </si>
  <si>
    <t>Лечение пульпита ампутационным методом без наложения пломбы</t>
  </si>
  <si>
    <t>Лечение одного хорошо проходимого корневого канала без применения средств резорбции</t>
  </si>
  <si>
    <t>Лечение одного корневого канала с применением средств механического и химического расширения</t>
  </si>
  <si>
    <t>Введение лекарственных средств в корневой канал при лечении деструктивных форм периодонтитов</t>
  </si>
  <si>
    <t>Подготовка и обтурация одного корневого канала гуттаперчей</t>
  </si>
  <si>
    <t>Распломбировка одного корневого канала пломбированного цинк-эвгеноловой пастой</t>
  </si>
  <si>
    <t>Распломбировка одного корневого канала пломбированного резорции- формалиновой пастой</t>
  </si>
  <si>
    <t>Распломбировка одного корневого канала пломбированного фосфат- цементом</t>
  </si>
  <si>
    <t>Извлечение фиксированного инородного тела из одного корневого канала</t>
  </si>
  <si>
    <t>Распломбирование одного канала под штифт</t>
  </si>
  <si>
    <t>Пародонтологические виды работ</t>
  </si>
  <si>
    <t>Удаление назубных отложений ручным способом полностью (на 1 зуб) с обязательным указанием зубной формулы</t>
  </si>
  <si>
    <t>Удаление назубных отложений с помощью ультразвуковой аппаратуры полностью (на 1 зуб) с обязательным указанием зубной формулы</t>
  </si>
  <si>
    <t>Пришлифовка эмали со ската бугра одного зуба</t>
  </si>
  <si>
    <t>Наложение одного звена шины из лигатурной проволоки (временное шинирование)</t>
  </si>
  <si>
    <t>Наложение 1-го звена шины из лигатурной проволоки (постоянное шинирование) с применением композита</t>
  </si>
  <si>
    <t>Шинирование зубов с применением композита (в области одного зуба) с применением ленты</t>
  </si>
  <si>
    <t>Шинирование двух зубов штифтами с внутриканальной фиксацией</t>
  </si>
  <si>
    <t>Кюретаж пародонтальных карманов в области одного зуба без отслаивания лоскута (закрытый)</t>
  </si>
  <si>
    <t>Лечебная повязка на слизистую оболочку полости рта (1 сеанс )</t>
  </si>
  <si>
    <t>Медикаментозное лечение пародонтальных карманов: орошение</t>
  </si>
  <si>
    <t>Медикаментозное лечение пародонтальных карманов: аппликация</t>
  </si>
  <si>
    <t>Медикаментозное лечение пародонтальных карманов: инстилляция</t>
  </si>
  <si>
    <t>Медикаментозное лечение пародонтальных карманов: повязка</t>
  </si>
  <si>
    <t>Вскрытие пародонтального абсцесса</t>
  </si>
  <si>
    <t>Гингивэктомия в области двух зубов</t>
  </si>
  <si>
    <t>Забор содержимого пародонтальных карманов для микробиологического исследования</t>
  </si>
  <si>
    <t>III</t>
  </si>
  <si>
    <t>Виды работ на хирургическом приеме (без учета анестезии)</t>
  </si>
  <si>
    <t>Удаление временного зуба</t>
  </si>
  <si>
    <t>Удаление постоянного зуба</t>
  </si>
  <si>
    <t>Удаление дистопированного зуба</t>
  </si>
  <si>
    <t>Удаление сверхкомплектного зуба</t>
  </si>
  <si>
    <t>Удаление нескольких сверхкомплектных зубов в одной зоне</t>
  </si>
  <si>
    <t>Сложное удаление зуба с разъединением корней</t>
  </si>
  <si>
    <t>Сложное удаление зуба с выкраиванием слизисто-надкостничного лоскута и резекцией костной пластинки</t>
  </si>
  <si>
    <t>Удаление ретенированного зуба</t>
  </si>
  <si>
    <t>Коррекция альвеолярного отростка для подготовки к протезированию в области одного зуба</t>
  </si>
  <si>
    <t>Перевязка раны в полости рта</t>
  </si>
  <si>
    <t>Лечение альвеолита с ревизией лунки</t>
  </si>
  <si>
    <t>Остановка кровотечения</t>
  </si>
  <si>
    <t>Перевязка после внеротового разреза</t>
  </si>
  <si>
    <t>Секвестрэктомия</t>
  </si>
  <si>
    <t>Резекция верхушки корня одного зуба</t>
  </si>
  <si>
    <t>Резекция верхушки корня двух и более зубов</t>
  </si>
  <si>
    <t>Цистэктомия</t>
  </si>
  <si>
    <t>Остеопластика</t>
  </si>
  <si>
    <t>Иссечение доброкачественного новообразования мягких тканей полости рта (папиллома, фиброма, эпулис, гипертрофический гингивит)</t>
  </si>
  <si>
    <t>Удаление ретенционной кисты - цистэктомия</t>
  </si>
  <si>
    <t>Удаление ретенционной кисты - цистотомия</t>
  </si>
  <si>
    <t>Иссечение капюшона</t>
  </si>
  <si>
    <t>Коррекция уздечки языка, губы</t>
  </si>
  <si>
    <t>Рассечение уздечки языка</t>
  </si>
  <si>
    <t>Иссечение зубодесневого сосочка</t>
  </si>
  <si>
    <t>Шинирование при переломах челюстей без смещения отломков</t>
  </si>
  <si>
    <t>Шинирование при переломах челюстей со смещением отломков</t>
  </si>
  <si>
    <t>Лигатурное скрепление при вывихах зубов (один зуб)</t>
  </si>
  <si>
    <t>Снятие шины с одной челюсти</t>
  </si>
  <si>
    <t>ПХО раны без наложения швов</t>
  </si>
  <si>
    <t>Наложение одного шва</t>
  </si>
  <si>
    <t>Пластика перфорации верхнечелюстной пазухи</t>
  </si>
  <si>
    <t>Биопсия слизистой оболочки полости рта</t>
  </si>
  <si>
    <t>Биопсия кожи</t>
  </si>
  <si>
    <t>Биопсия кости</t>
  </si>
  <si>
    <t>Биопсия пункционная</t>
  </si>
  <si>
    <t>Наложение повязки, компресса с участием врача</t>
  </si>
  <si>
    <t>Вправление вывиха нижней челюсти</t>
  </si>
  <si>
    <t>Компактостеотомия в области двух зубов</t>
  </si>
  <si>
    <t>Гемисекция, ампутация корня зуба без выкраивания слизисто-надкостничного лоскута</t>
  </si>
  <si>
    <t>Гемисекция, ампутация корня зуба с выкраиванием слизисто-надкостничного лоскута</t>
  </si>
  <si>
    <t>Снятие швов</t>
  </si>
  <si>
    <t>IV</t>
  </si>
  <si>
    <t>Виды работ на ортодонтическом приеме</t>
  </si>
  <si>
    <t>Контрольный осмотр в процессе лечения</t>
  </si>
  <si>
    <t>Консультация ( обучение, санитарное просвещение, консультация родителей и пациентов по освоению методов устранения вредных привычек, нормализация функций зубочелюстной системы с целью профилактики зубочелюстных аномалий)</t>
  </si>
  <si>
    <t>Комплексное первичное обследование и оформление документации первичного больного (антропометрия лица, клинические исследования функций зубочелюстной системы, подсчет индексов гигиены, ПМА и др., определение степени трудности лечения)</t>
  </si>
  <si>
    <t>Оформление истории болезни пациента,закончившего лечение</t>
  </si>
  <si>
    <t>Психоподготовка больного к ортодонтическому лечению и психотерапия (до трех раз)</t>
  </si>
  <si>
    <t>Лабораторные исследования функций зубочелюстной системы: миограмма, ринопневмометрия и др.</t>
  </si>
  <si>
    <t>Лабораторные исследования функций зубочелюстной системы - определение жевательной эффективности</t>
  </si>
  <si>
    <t>Лабораторные исследования функций зубочелюстной системы - расшифровка томограммы сустава</t>
  </si>
  <si>
    <t>Снятие одного слепка эластичной массой</t>
  </si>
  <si>
    <t>Отливка одной модели челюсти с оформлением цоколя</t>
  </si>
  <si>
    <t>Измерение диагностических моделей челюстей  и анализ полученных данных</t>
  </si>
  <si>
    <t>Определение на ортопантограмме челюстей степени формирования коронок и корней постоянных зубов, измерение углов наклона их осей, анализ полученных данных</t>
  </si>
  <si>
    <t>Изучение и описание R -граммы кисти</t>
  </si>
  <si>
    <t>Внутриротовой дентальный снимок, его описание в клинической карте</t>
  </si>
  <si>
    <t>Расчерчивание телерентгенограммы головы, измерение угловых и линейных размеров лицевого скелета, анализ полученных данных</t>
  </si>
  <si>
    <t>Гравировка и разметка моделей, конструирование сложных ортодонтических аппаратов</t>
  </si>
  <si>
    <t>Определение конструктивного прикуса Л</t>
  </si>
  <si>
    <t>Припасовывание съемного одночелюстного аппарата (без элементов)</t>
  </si>
  <si>
    <t>Припасовывание блокового двучелюстного аппарата (без элементов)</t>
  </si>
  <si>
    <t>Припасовывание каркасного двучелюстного аппарата (без элементов)</t>
  </si>
  <si>
    <t>За каждый элемент съемного ортодонтического аппарата</t>
  </si>
  <si>
    <t>Припасовывание аппарата Френкеля</t>
  </si>
  <si>
    <t>Изготовление индивидуального позиционера</t>
  </si>
  <si>
    <t>Распил аппарата через винт</t>
  </si>
  <si>
    <t>Коррекция металлических элементов съемного ортодонтического аппарата (пружин, назубных дуг, кламмеров)</t>
  </si>
  <si>
    <t>Пришлифовка и полировка базиса съемного ортодонтического аппарата</t>
  </si>
  <si>
    <t>Коррекция базиса съемных ортодонтических аппаратов с помощью самотвердеющей пластмассы</t>
  </si>
  <si>
    <t>Подслойка пластмассы</t>
  </si>
  <si>
    <t>Активирование элементов съемного ортодонтического аппарата</t>
  </si>
  <si>
    <t>Наложение или замена сепарационных лигатур</t>
  </si>
  <si>
    <t>Сдача ортодонтической коронки</t>
  </si>
  <si>
    <t>Сдача ортодонтического кольца</t>
  </si>
  <si>
    <t>Повторное укрепление на цемент ортодонтической коронки</t>
  </si>
  <si>
    <t>Повторное укрепление на цемент ортодонтического кольца</t>
  </si>
  <si>
    <t>Снятие одной ортодонтической коронки, ортодонтического кольца, брекета, ретейнера (1зуб)</t>
  </si>
  <si>
    <t>Укрепление ортодонтических деталей на эмали зубов с помощью композитных материалов (из расчета на одну деталь), фиксация брекета</t>
  </si>
  <si>
    <t>Повторная фиксация одной детали</t>
  </si>
  <si>
    <t>Наложение и фиксация одной детали NiTi - дуги</t>
  </si>
  <si>
    <t>Изгибание и фиксация небного бюгеля-стандартного</t>
  </si>
  <si>
    <t>Изгибание и фиксация небного бюгеля-индивидуального</t>
  </si>
  <si>
    <t>Изгибание и фиксация губного бампера-стандартного</t>
  </si>
  <si>
    <t>Изгибание и фиксация губного бампера- индивидуального</t>
  </si>
  <si>
    <t>Активирование I элемента Эджуайз, Бегг-техники</t>
  </si>
  <si>
    <t>Наложение стальной дуги</t>
  </si>
  <si>
    <t>Наложение 1 лигатуры или одного звена цепочки</t>
  </si>
  <si>
    <t>Активирование стальной дуги</t>
  </si>
  <si>
    <t>Изгибание ретейнера</t>
  </si>
  <si>
    <t>Полировка после снятия брекета (1зуб)</t>
  </si>
  <si>
    <t>Сошлифовывание бугров временных зубов (1 зуб)</t>
  </si>
  <si>
    <t>Миотерапия (1 сеанс) 15-20 мин.с последующим контролем</t>
  </si>
  <si>
    <t>Обучение массажу в челюстно-лицевой области</t>
  </si>
  <si>
    <t>Контроль выполнения самомассажа</t>
  </si>
  <si>
    <t>Изготовление головной шапочки</t>
  </si>
  <si>
    <t>Изготовление подбородочной пращи</t>
  </si>
  <si>
    <t>Коррекция пращи и шапочки</t>
  </si>
  <si>
    <t>Наложение и фиксация лицевой дуги - стандартной</t>
  </si>
  <si>
    <t>Наложение и фиксация лицевой дуги - индивидуальной</t>
  </si>
  <si>
    <t>Починка аппарата врачом</t>
  </si>
  <si>
    <t>Припасовка аппарата после починки</t>
  </si>
  <si>
    <t>Консультация ребенка с врожденной патологией в роддоме</t>
  </si>
  <si>
    <t>Снятие оттиска для изготовления защитной пластинки, обтуратора</t>
  </si>
  <si>
    <t>Припасовывание защитной пластинки</t>
  </si>
  <si>
    <t>Припасовывание обтуратора и преформированной пластинки ( в роддоме)</t>
  </si>
  <si>
    <t>Оформление справки на инвалидность, акта обследования призывников (без заполнения клинической карты)</t>
  </si>
  <si>
    <t>VII</t>
  </si>
  <si>
    <t>Зуботехнические работы на ортодонтическом приеме</t>
  </si>
  <si>
    <t>Ортодонтическая пластинка базисная без элементов</t>
  </si>
  <si>
    <t>Ортодонтическая пластинка базисная без элементов, изготовленная по новой технологии с применением импортной пластмассы</t>
  </si>
  <si>
    <t>Съемная пластинка из пластмассы без элементов (накусочная пластинка)</t>
  </si>
  <si>
    <t>Дополнительный элемент:</t>
  </si>
  <si>
    <t>наклонная плоскость</t>
  </si>
  <si>
    <t>заслон для языка</t>
  </si>
  <si>
    <t>пружина Коффина, рукообразная, протрагирующая</t>
  </si>
  <si>
    <t>крючок, штанга, трубка</t>
  </si>
  <si>
    <t>язычная дуга и др.</t>
  </si>
  <si>
    <t>Пластинка вестибуло-оральная</t>
  </si>
  <si>
    <t>Пластинка с окклюзионными накладками без элементов</t>
  </si>
  <si>
    <t>Пластинка с наклонно-накусочной площадкой без элементов</t>
  </si>
  <si>
    <t>Кламмер круглый</t>
  </si>
  <si>
    <t>Кламмер гнутый из стальной проволоки</t>
  </si>
  <si>
    <t>Кламмер Адамса</t>
  </si>
  <si>
    <t>Кламмер Адамса, изготовленнный с помощью специального инструментария</t>
  </si>
  <si>
    <t>Кламмер пуговчатый, стреловидный</t>
  </si>
  <si>
    <t>Кламмер Адамса с отростком для тяги</t>
  </si>
  <si>
    <t>Дуга вестибюлярная, изготовленная с помощью специального инструментария</t>
  </si>
  <si>
    <t>Дуга вестибюлярная</t>
  </si>
  <si>
    <t>Дуга вестибюлярная сложная на один зуб</t>
  </si>
  <si>
    <t>Дуга вестибюлярная сложная с доб.на 2 зуба и более зубов ( с дополнительными изгибами)</t>
  </si>
  <si>
    <t>VIII</t>
  </si>
  <si>
    <t>Рентгенологические исследования</t>
  </si>
  <si>
    <t>Внутриротовая зубная рентгенограмма, радиовизиограмма</t>
  </si>
  <si>
    <t xml:space="preserve">Стоматологическая помощь гражданам, </t>
  </si>
  <si>
    <t>Раздел 1.2) ортопедический прием, в том числе:</t>
  </si>
  <si>
    <t>1 УЕТ</t>
  </si>
  <si>
    <t>врачебно-ортопедический приём</t>
  </si>
  <si>
    <t>зуботехнические работы ортопедической стоматологии</t>
  </si>
  <si>
    <t>1УЕТ</t>
  </si>
  <si>
    <t>Основные ортопедические мероприятия и технологии, выраженные в условных единицах трудоемкости.</t>
  </si>
  <si>
    <t>Код</t>
  </si>
  <si>
    <t>УЕТ врачебная</t>
  </si>
  <si>
    <t>Сумма (руб.)</t>
  </si>
  <si>
    <t>УЕТ зуботехнич.</t>
  </si>
  <si>
    <t>Всего (руб.)</t>
  </si>
  <si>
    <t>Изготовление съемных пластиночных протезов</t>
  </si>
  <si>
    <t>Изготовление базиса съемного протеза с пластмассовыми или фарфоровыми зубами (с учетом 2-х плановых коррекций)</t>
  </si>
  <si>
    <t>Установка одного зуба в пластмассовом частичном протезе</t>
  </si>
  <si>
    <t>Изготовление полного протеза верхней или нижней челюсти с пластмассовыми зубами, поставленными по ортогнатии (с учетом 2-х плановых коррекций)</t>
  </si>
  <si>
    <t>Изготовление имедиат - протеза базиса для использования после множественного удаления зубов ( с учетом 2-х плановых коррекций)</t>
  </si>
  <si>
    <t>Изготовление пострезекционного протеза ( с учетом 2-х плановых коррекций)</t>
  </si>
  <si>
    <t>Усложненная постановка пластмассовых зубов в съемном протезе</t>
  </si>
  <si>
    <t>Усложненная постановка пластмассовых зубов в съемном протезе с использованием лицевой дуги</t>
  </si>
  <si>
    <t>Постановка пластмассовых зубов в съемном протезе при аномалии прикуса</t>
  </si>
  <si>
    <t>Объемное моделирование одного пластиночного протеза</t>
  </si>
  <si>
    <t>Дополнительные работы к пластиночным протезам</t>
  </si>
  <si>
    <t>Изолирование торуса</t>
  </si>
  <si>
    <t>Изготовление индивидуальной оттискной ложки</t>
  </si>
  <si>
    <t>Изготовление круглого кламмера из стали</t>
  </si>
  <si>
    <t>Изготовление мягкой эластичной пластмассовой подкладки</t>
  </si>
  <si>
    <t>Изготовление пластмассовой каппы (1 звено)</t>
  </si>
  <si>
    <t>Изготовление дентоавеолярного кламмера (пелота)</t>
  </si>
  <si>
    <t>Иготовление цельнолитого базиса для протеза верхней или нижней челюсти</t>
  </si>
  <si>
    <t>Изготовление диагностической модели прикуса</t>
  </si>
  <si>
    <t xml:space="preserve">Изготовление армировки для полных протезов верхней и нижней челюсти по типу седловидной непрерывной </t>
  </si>
  <si>
    <t>Армирование протеза частичное</t>
  </si>
  <si>
    <t>Починка пластиночных протезов</t>
  </si>
  <si>
    <t>Починка перелома базиса</t>
  </si>
  <si>
    <t>Приварка одного зуба</t>
  </si>
  <si>
    <t>Приварка одного кламмера</t>
  </si>
  <si>
    <t>Каждый последующий перелом, зуб, кламмер дополнительно</t>
  </si>
  <si>
    <t>Перебазировка протеза с полимеризацией (лабораторная) с учетом 2-х плановых коррекций</t>
  </si>
  <si>
    <t>Клиническая перебазировка протеза с учетом 2-х плановых коррекций</t>
  </si>
  <si>
    <t>Изготовление простых бюгельных протезов из хромокобальтового сплава</t>
  </si>
  <si>
    <t>Постоянная величина</t>
  </si>
  <si>
    <t>Изготовление дуги верхней</t>
  </si>
  <si>
    <t>Изготовление дуги нижней</t>
  </si>
  <si>
    <t>Изготовление литого кламмера</t>
  </si>
  <si>
    <t>Изготовление одного звена многозвеньевого кламмера</t>
  </si>
  <si>
    <t>Изготовление кипмайдера</t>
  </si>
  <si>
    <t>Изготовление ответвления</t>
  </si>
  <si>
    <t>Изготовление седла (сетки) для крепления с пластмассой</t>
  </si>
  <si>
    <t>Изготовление ограничителя базиса</t>
  </si>
  <si>
    <t>Изготовление сложных бюгельных протезов из хромокобальтового сплава на огнеупорных моделях</t>
  </si>
  <si>
    <t>Изготовление дуги</t>
  </si>
  <si>
    <t>Изготовление кламмера литого</t>
  </si>
  <si>
    <t>Изготовление коронок</t>
  </si>
  <si>
    <t>Изготовление стальной штампованной коронки</t>
  </si>
  <si>
    <t>Изготовление восстановительной штампованной коронки</t>
  </si>
  <si>
    <t>Изготовление стальной штампованной коронки с пластмассовой облицовкой</t>
  </si>
  <si>
    <t>Изготовление стальной штампованной коронки  бюгельной под опорный кламмер</t>
  </si>
  <si>
    <t>Изготовление пластмассовой коронки, пластмассового зуба</t>
  </si>
  <si>
    <t>Изготовление пластмассовой коронки, пластмассового зуба, двухцветных</t>
  </si>
  <si>
    <t>Изготовление коронки, зуба из светоотверждаемых композитов</t>
  </si>
  <si>
    <t>Изготовление пластмассовых коронок, пластмассовых зубов армированных капроновой (нейлоновой) тканью</t>
  </si>
  <si>
    <t>Изготовление временной пластмассовой коронки, временного пластмассового зуба</t>
  </si>
  <si>
    <t>Изготовление телескопической коронки (штамповок)</t>
  </si>
  <si>
    <t>Изготовление промежуточных частей мостовидных протезов</t>
  </si>
  <si>
    <t>Изготовление зуба литого</t>
  </si>
  <si>
    <t>Изготовление зуба литого с пластмассовой фасеткой</t>
  </si>
  <si>
    <t>Изготовление лапки для увеличения площади пайки</t>
  </si>
  <si>
    <t>Изготовление штифтовых зубов</t>
  </si>
  <si>
    <t>Изготовление литого стального штифтового зуба</t>
  </si>
  <si>
    <t>Изготовление литого стального штифтового зуба с пластмассовой фасеткой</t>
  </si>
  <si>
    <t>Дополнительные работы к несъёмным протезам</t>
  </si>
  <si>
    <t>Спайка стальных коронок</t>
  </si>
  <si>
    <t>Цементирование коронок</t>
  </si>
  <si>
    <t>Снятие коронок:</t>
  </si>
  <si>
    <t>литых</t>
  </si>
  <si>
    <t>штампованных</t>
  </si>
  <si>
    <t>Исправление фасетки мостовидного протеза (в полости рта)</t>
  </si>
  <si>
    <t>Изготовление цельнолитых протезов</t>
  </si>
  <si>
    <t>Изготовление литой коронки из хромкобальтового сплава</t>
  </si>
  <si>
    <t>Изготовление литой коронки из хромкобальтового сплава с пластмассовой фасеткой</t>
  </si>
  <si>
    <t>Изготовление литого зуба</t>
  </si>
  <si>
    <t>Изготовление литого зуба с пластмассовой фасеткой</t>
  </si>
  <si>
    <t>Изготовление литой полукоронки из хромкобальтового сплава</t>
  </si>
  <si>
    <t>Изготовление литой вкладки культевой</t>
  </si>
  <si>
    <t>Изготовление штифтовкладки</t>
  </si>
  <si>
    <t>Изготовление штифтовкладки с 2-мя штифтами</t>
  </si>
  <si>
    <t>Изготовление штифтовкладки с 3-мя штифтами</t>
  </si>
  <si>
    <t>Изготовление металлокерамических протезов</t>
  </si>
  <si>
    <t>Изготовление металлокерамической коронки</t>
  </si>
  <si>
    <t>Изготовление металлокерамической фасетки</t>
  </si>
  <si>
    <t>Отдельные виды работ</t>
  </si>
  <si>
    <t>Консультация первичного больного врачом- стоматологом-ортопедом</t>
  </si>
  <si>
    <t>Использование аттачмена (замка) стандартного при изготовлении протезов</t>
  </si>
  <si>
    <t>Избирательное пришлифовывание 4-х зубов</t>
  </si>
  <si>
    <t>Снятие слепка с использованием эвгиноловых масс</t>
  </si>
  <si>
    <t>Снятие слепка с использованием альгинатных масс, термомасс</t>
  </si>
  <si>
    <t>Снятие слепка с использованием силиконовых масс</t>
  </si>
  <si>
    <t>Снятие слепка открытой ложкой</t>
  </si>
  <si>
    <t>Отливка модели простой</t>
  </si>
  <si>
    <t>Изготовление модели разборной</t>
  </si>
  <si>
    <t>Коррекция протеза выполненная иным учреждением</t>
  </si>
  <si>
    <t>Анестезия:</t>
  </si>
  <si>
    <t>аппликационная</t>
  </si>
  <si>
    <t>инфильтрационная</t>
  </si>
  <si>
    <t>проводниковая</t>
  </si>
  <si>
    <t>Снятие слепка из гипса</t>
  </si>
  <si>
    <t>Основание: приказ МЗ СО № 268-п от 20.02.2017г.</t>
  </si>
  <si>
    <t xml:space="preserve"> </t>
  </si>
  <si>
    <t>Приказ № 570-п от 26.12.2001г. с изменениями в приказ № 598-п от 05.11.2002г.,</t>
  </si>
  <si>
    <t>с изменениями и дополнениями от 29.11.2004г., 01.04.2005г., 28.11.2005г.,</t>
  </si>
  <si>
    <t>14.09.2006г., 18.09.2008г., 29.10.2008г., 16.12.2008г.</t>
  </si>
  <si>
    <t>в Свердловской области, бесплатной медицинской помощи.</t>
  </si>
  <si>
    <t>Основание: приказ МЗ СО № 268-п от 20.02.2017 года, расчеты МУ.</t>
  </si>
  <si>
    <t>"Невьянская СП"</t>
  </si>
  <si>
    <t>____________________ Полимонова О.Ф.</t>
  </si>
  <si>
    <t>Оформление эпикриза в карте диспансерного больного (при взятии на Д учет и годовой)</t>
  </si>
  <si>
    <t>Оформление выписки из медицинской карты стоматологического больного</t>
  </si>
  <si>
    <t>Помощь при неотложных стоматологических состояниях (включая осмотр, препарирование,наложение девитализирующего средства,временная повязка)</t>
  </si>
  <si>
    <t>ГАУЗ СО "Невьянская СП""</t>
  </si>
  <si>
    <t>На платные медицинские услуги оказываемые государственным автономным учреждением здравоохранения Свердловской области</t>
  </si>
  <si>
    <t>"Невьянская стоматологическая поликлиника "</t>
  </si>
  <si>
    <t>На платные медицинские услуги оказываемые государственным автономным учреждением здравоохранения Свердловской области "Невьянская стоматологическая поликлиника "</t>
  </si>
  <si>
    <t>Расшлифовка одной фиссуры, сошлифовка некротических масс при кариесе в стадии пятна одного зуба</t>
  </si>
  <si>
    <t>Закрытие 1 фиссуры герметиком из химоотверждаемого композита</t>
  </si>
  <si>
    <t>Лечение поверхностного кариеса методом серебрения</t>
  </si>
  <si>
    <t>Наложение изолирующей прокладки химического отверждения</t>
  </si>
  <si>
    <t>Наложение лечебной прокладки при глубоком кариесе</t>
  </si>
  <si>
    <t>Наложение одной пломбы из цемента химического отверждения при поверхностном и среднем кариесе 1 и 5 класса по Блеку,кариес цемента корня</t>
  </si>
  <si>
    <t>Наложение одной пломбы из цемента светоотверждаемого при поверхностном и среднем кариесе II и III класса по Блеку, кариес цемента корня</t>
  </si>
  <si>
    <t>Наложение одной пломбы из цемента химического отверждения при поверхностном и среднем кариесе 4 класса по Блеку</t>
  </si>
  <si>
    <t>Полировка пломбы из композита при лечении кариозных полостей I,II,III,V класса по Блеку</t>
  </si>
  <si>
    <t>Лечение периодонтита импрегнационным методом (без наложения пломбы)</t>
  </si>
  <si>
    <t>Подготовка и обтурация одного корневого канала методом центрального штифта</t>
  </si>
  <si>
    <t>Заболевания слизистой оболочки полости рта</t>
  </si>
  <si>
    <t>Внутриротовый разрез с дренированием раны</t>
  </si>
  <si>
    <t>6</t>
  </si>
  <si>
    <t>1</t>
  </si>
  <si>
    <t>2</t>
  </si>
  <si>
    <t>3</t>
  </si>
  <si>
    <t>7</t>
  </si>
  <si>
    <t>8</t>
  </si>
  <si>
    <t>4</t>
  </si>
  <si>
    <t>5</t>
  </si>
  <si>
    <t>9</t>
  </si>
  <si>
    <t>10</t>
  </si>
  <si>
    <t>11</t>
  </si>
  <si>
    <t>12</t>
  </si>
  <si>
    <t>13</t>
  </si>
  <si>
    <t>14</t>
  </si>
  <si>
    <t>_______________Полимонова О.Ф.</t>
  </si>
  <si>
    <t>Виды работ на ортопедическом приеме врача-стоматолога ортопеда</t>
  </si>
  <si>
    <t>Иссечение доброкачественного образования кожи</t>
  </si>
  <si>
    <t xml:space="preserve">Главный врач </t>
  </si>
  <si>
    <t>Главный врач ГАУЗ СО</t>
  </si>
  <si>
    <t xml:space="preserve">7. При оказании ортопедической помощи в сроки: </t>
  </si>
  <si>
    <t xml:space="preserve">Применяется коэффициент 1,5 за срочность изготовления. </t>
  </si>
  <si>
    <t>Приказ Минздрава Свердловской области от 05.11.2002 N 598-п (ред. от 16.12.2008)
 “О внесении изменений в Приказ министра здравоохранения Свердловской области от 26.12.2001 N 570-П “О вводе в действие “Классификатора основных стоматологических лечебно-диагностических мероприятий и технологий, выраженных в условных единицах трудоемкости (УЕТ)“ и предельных норм расхода медикаментов, технологических приспособлений и материалов при оказании стоматологической помощи“ (вместе с «Классификатором основных стоматологических лечебно-диагностических мероприятий и технологий, выраженных в условных единицах трудоемкости (УЕТ), с изменениями и дополнениями»)</t>
  </si>
  <si>
    <t xml:space="preserve">одиночные коронки (в т.ч. металлокерамические, цельнолитые, композитные) - 10 раб. дней; </t>
  </si>
  <si>
    <t xml:space="preserve"> протезы: мостовидный цельнолитой, металлокерамический, паяный без напыления, композитный, частичный пластиночный - 10 раб. дней;</t>
  </si>
  <si>
    <t xml:space="preserve">полный пластиночный протез, паяный мостовидный протез с напылением - 15 раб. дней; </t>
  </si>
  <si>
    <t xml:space="preserve">комбинированная работа - 20 раб. дней. </t>
  </si>
  <si>
    <t>Изготовление телескопической коронки (литой)</t>
  </si>
  <si>
    <t>15</t>
  </si>
  <si>
    <t>"01 " марта  2022 года</t>
  </si>
  <si>
    <t xml:space="preserve"> "01 " марта 2022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</si>
</sst>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vertical="top"/>
    </xf>
    <xf numFmtId="4" fontId="0" fillId="0" borderId="10" xfId="0" applyNumberFormat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top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2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zoomScalePageLayoutView="0" workbookViewId="0" topLeftCell="A71">
      <selection activeCell="I82" sqref="I82"/>
    </sheetView>
  </sheetViews>
  <sheetFormatPr defaultColWidth="9.140625" defaultRowHeight="12.75"/>
  <cols>
    <col min="1" max="1" width="3.140625" style="0" customWidth="1"/>
    <col min="2" max="2" width="3.421875" style="0" customWidth="1"/>
    <col min="3" max="3" width="3.28125" style="0" customWidth="1"/>
    <col min="4" max="4" width="50.00390625" style="0" customWidth="1"/>
    <col min="5" max="5" width="9.57421875" style="0" customWidth="1"/>
    <col min="6" max="6" width="13.421875" style="0" customWidth="1"/>
    <col min="7" max="7" width="13.00390625" style="0" customWidth="1"/>
  </cols>
  <sheetData>
    <row r="1" spans="1:6" ht="12.75">
      <c r="A1" s="1"/>
      <c r="B1" s="1"/>
      <c r="C1" s="1"/>
      <c r="D1" s="1"/>
      <c r="E1" s="1" t="s">
        <v>0</v>
      </c>
      <c r="F1" s="1"/>
    </row>
    <row r="2" spans="1:6" ht="12.75">
      <c r="A2" s="1"/>
      <c r="B2" s="1"/>
      <c r="C2" s="1"/>
      <c r="D2" s="1"/>
      <c r="E2" s="1" t="s">
        <v>391</v>
      </c>
      <c r="F2" s="1"/>
    </row>
    <row r="3" spans="1:6" ht="12.75">
      <c r="A3" s="1"/>
      <c r="B3" s="1"/>
      <c r="C3" s="1"/>
      <c r="D3" s="1"/>
      <c r="E3" s="1" t="s">
        <v>357</v>
      </c>
      <c r="F3" s="1"/>
    </row>
    <row r="4" spans="1:7" ht="30" customHeight="1">
      <c r="A4" s="1"/>
      <c r="B4" s="1"/>
      <c r="C4" s="1"/>
      <c r="D4" s="1"/>
      <c r="E4" s="1" t="s">
        <v>388</v>
      </c>
      <c r="F4" s="1"/>
      <c r="G4" s="30"/>
    </row>
    <row r="5" spans="1:6" ht="17.25" customHeight="1">
      <c r="A5" s="1"/>
      <c r="B5" s="1"/>
      <c r="C5" s="1"/>
      <c r="D5" s="1"/>
      <c r="E5" s="76" t="s">
        <v>402</v>
      </c>
      <c r="F5" s="76"/>
    </row>
    <row r="6" spans="1:6" ht="17.25" customHeight="1">
      <c r="A6" s="1"/>
      <c r="B6" s="1"/>
      <c r="C6" s="1"/>
      <c r="D6" s="1"/>
      <c r="E6" s="2"/>
      <c r="F6" s="2"/>
    </row>
    <row r="7" spans="1:6" ht="15" customHeight="1">
      <c r="A7" s="1"/>
      <c r="B7" s="1"/>
      <c r="C7" s="1"/>
      <c r="D7" s="77" t="s">
        <v>1</v>
      </c>
      <c r="E7" s="77"/>
      <c r="F7" s="77"/>
    </row>
    <row r="8" spans="1:7" ht="36" customHeight="1">
      <c r="A8" s="78" t="s">
        <v>358</v>
      </c>
      <c r="B8" s="78"/>
      <c r="C8" s="78"/>
      <c r="D8" s="78"/>
      <c r="E8" s="78"/>
      <c r="F8" s="78"/>
      <c r="G8" s="78"/>
    </row>
    <row r="9" spans="1:6" ht="15.75">
      <c r="A9" s="1"/>
      <c r="B9" s="1"/>
      <c r="C9" s="1"/>
      <c r="D9" s="79" t="s">
        <v>359</v>
      </c>
      <c r="E9" s="79"/>
      <c r="F9" s="79"/>
    </row>
    <row r="10" spans="1:6" ht="12.75">
      <c r="A10" s="1"/>
      <c r="B10" s="1"/>
      <c r="C10" s="1"/>
      <c r="D10" s="3"/>
      <c r="E10" s="3"/>
      <c r="F10" s="3"/>
    </row>
    <row r="11" spans="1:6" ht="12.75">
      <c r="A11" s="1"/>
      <c r="B11" s="1"/>
      <c r="C11" s="1"/>
      <c r="D11" s="80" t="s">
        <v>2</v>
      </c>
      <c r="E11" s="80"/>
      <c r="F11" s="80"/>
    </row>
    <row r="12" spans="1:6" ht="12.75">
      <c r="A12" s="1"/>
      <c r="B12" s="1"/>
      <c r="C12" s="1"/>
      <c r="D12" s="4" t="s">
        <v>3</v>
      </c>
      <c r="E12" s="4"/>
      <c r="F12" s="4"/>
    </row>
    <row r="13" spans="1:6" ht="12.75">
      <c r="A13" s="1"/>
      <c r="B13" s="1"/>
      <c r="C13" s="1"/>
      <c r="D13" s="4" t="s">
        <v>4</v>
      </c>
      <c r="E13" s="4"/>
      <c r="F13" s="4"/>
    </row>
    <row r="14" spans="1:6" ht="12.75">
      <c r="A14" s="1"/>
      <c r="B14" s="1"/>
      <c r="C14" s="4" t="s">
        <v>5</v>
      </c>
      <c r="D14" s="4"/>
      <c r="E14" s="4"/>
      <c r="F14" s="4"/>
    </row>
    <row r="15" spans="1:6" ht="12.75">
      <c r="A15" s="1"/>
      <c r="B15" s="1"/>
      <c r="C15" s="4" t="s">
        <v>6</v>
      </c>
      <c r="D15" s="4"/>
      <c r="E15" s="4"/>
      <c r="F15" s="4"/>
    </row>
    <row r="16" spans="1:6" ht="12.75">
      <c r="A16" s="1"/>
      <c r="B16" s="1"/>
      <c r="C16" s="1"/>
      <c r="D16" s="80" t="s">
        <v>350</v>
      </c>
      <c r="E16" s="80"/>
      <c r="F16" s="80"/>
    </row>
    <row r="17" spans="1:6" ht="12.75">
      <c r="A17" s="1"/>
      <c r="B17" s="1"/>
      <c r="C17" s="1"/>
      <c r="D17" s="80" t="s">
        <v>351</v>
      </c>
      <c r="E17" s="80"/>
      <c r="F17" s="80"/>
    </row>
    <row r="18" spans="1:6" ht="12.75">
      <c r="A18" s="1"/>
      <c r="B18" s="1"/>
      <c r="C18" s="1"/>
      <c r="D18" s="4"/>
      <c r="E18" s="3"/>
      <c r="F18" s="3"/>
    </row>
    <row r="19" spans="1:6" ht="12.75">
      <c r="A19" s="1"/>
      <c r="B19" s="1"/>
      <c r="C19" s="1"/>
      <c r="D19" s="4"/>
      <c r="E19" s="3"/>
      <c r="F19" s="3"/>
    </row>
    <row r="20" spans="1:6" ht="12.75">
      <c r="A20" s="1"/>
      <c r="B20" s="86" t="s">
        <v>8</v>
      </c>
      <c r="C20" s="86"/>
      <c r="D20" s="86"/>
      <c r="E20" s="86"/>
      <c r="F20" s="86"/>
    </row>
    <row r="21" spans="1:9" ht="12.75">
      <c r="A21" s="1"/>
      <c r="B21" s="80" t="s">
        <v>9</v>
      </c>
      <c r="C21" s="80"/>
      <c r="D21" s="80"/>
      <c r="E21" s="80"/>
      <c r="F21" s="6">
        <v>174</v>
      </c>
      <c r="G21" t="s">
        <v>10</v>
      </c>
      <c r="I21" t="s">
        <v>346</v>
      </c>
    </row>
    <row r="22" spans="1:6" ht="12.75">
      <c r="A22" s="1"/>
      <c r="B22" s="5"/>
      <c r="C22" s="5"/>
      <c r="D22" s="5"/>
      <c r="E22" s="5"/>
      <c r="F22" s="6"/>
    </row>
    <row r="23" spans="1:7" ht="37.5" customHeight="1">
      <c r="A23" s="78" t="s">
        <v>11</v>
      </c>
      <c r="B23" s="78"/>
      <c r="C23" s="78"/>
      <c r="D23" s="78"/>
      <c r="E23" s="78"/>
      <c r="F23" s="78"/>
      <c r="G23" s="78"/>
    </row>
    <row r="24" spans="1:6" ht="12.75">
      <c r="A24" s="1"/>
      <c r="B24" s="1"/>
      <c r="C24" s="75" t="s">
        <v>347</v>
      </c>
      <c r="D24" s="75"/>
      <c r="E24" s="75"/>
      <c r="F24" s="75"/>
    </row>
    <row r="25" spans="1:6" ht="12.75">
      <c r="A25" s="1"/>
      <c r="B25" s="1"/>
      <c r="C25" s="75" t="s">
        <v>348</v>
      </c>
      <c r="D25" s="75"/>
      <c r="E25" s="75"/>
      <c r="F25" s="75"/>
    </row>
    <row r="26" spans="1:6" ht="13.5" customHeight="1">
      <c r="A26" s="1"/>
      <c r="B26" s="1"/>
      <c r="C26" s="75" t="s">
        <v>349</v>
      </c>
      <c r="D26" s="75"/>
      <c r="E26" s="75"/>
      <c r="F26" s="75"/>
    </row>
    <row r="27" spans="1:6" ht="12.75" customHeight="1">
      <c r="A27" s="1"/>
      <c r="B27" s="1"/>
      <c r="C27" s="1"/>
      <c r="D27" s="1"/>
      <c r="E27" s="1"/>
      <c r="F27" s="7"/>
    </row>
    <row r="28" spans="1:6" ht="25.5">
      <c r="A28" s="87" t="s">
        <v>12</v>
      </c>
      <c r="B28" s="87"/>
      <c r="C28" s="87"/>
      <c r="D28" s="87" t="s">
        <v>13</v>
      </c>
      <c r="E28" s="9" t="s">
        <v>14</v>
      </c>
      <c r="F28" s="8" t="s">
        <v>15</v>
      </c>
    </row>
    <row r="29" spans="1:6" ht="24" customHeight="1">
      <c r="A29" s="87"/>
      <c r="B29" s="87"/>
      <c r="C29" s="87"/>
      <c r="D29" s="87"/>
      <c r="E29" s="9" t="s">
        <v>16</v>
      </c>
      <c r="F29" s="8" t="s">
        <v>10</v>
      </c>
    </row>
    <row r="30" spans="1:6" ht="14.25" customHeight="1">
      <c r="A30" s="10">
        <v>1</v>
      </c>
      <c r="B30" s="10">
        <v>2</v>
      </c>
      <c r="C30" s="10">
        <v>3</v>
      </c>
      <c r="D30" s="10">
        <v>4</v>
      </c>
      <c r="E30" s="10">
        <v>5</v>
      </c>
      <c r="F30" s="10">
        <v>6</v>
      </c>
    </row>
    <row r="31" spans="1:6" ht="12" customHeight="1">
      <c r="A31" s="11" t="s">
        <v>17</v>
      </c>
      <c r="B31" s="12"/>
      <c r="C31" s="12"/>
      <c r="D31" s="13" t="s">
        <v>18</v>
      </c>
      <c r="E31" s="12"/>
      <c r="F31" s="12"/>
    </row>
    <row r="32" spans="1:6" ht="12.75" customHeight="1">
      <c r="A32" s="88">
        <v>1</v>
      </c>
      <c r="B32" s="88">
        <v>1</v>
      </c>
      <c r="C32" s="89"/>
      <c r="D32" s="83" t="s">
        <v>19</v>
      </c>
      <c r="E32" s="82">
        <v>0.5</v>
      </c>
      <c r="F32" s="107">
        <f>E32*$F$21</f>
        <v>87</v>
      </c>
    </row>
    <row r="33" spans="1:6" ht="12.75">
      <c r="A33" s="88"/>
      <c r="B33" s="88"/>
      <c r="C33" s="89"/>
      <c r="D33" s="83"/>
      <c r="E33" s="82"/>
      <c r="F33" s="107"/>
    </row>
    <row r="34" spans="1:6" ht="12.75">
      <c r="A34" s="90">
        <v>1</v>
      </c>
      <c r="B34" s="90">
        <v>2</v>
      </c>
      <c r="C34" s="81"/>
      <c r="D34" s="83" t="s">
        <v>20</v>
      </c>
      <c r="E34" s="85">
        <v>1.5</v>
      </c>
      <c r="F34" s="108">
        <f>E34*$F$21</f>
        <v>261</v>
      </c>
    </row>
    <row r="35" spans="1:6" ht="15" customHeight="1">
      <c r="A35" s="90"/>
      <c r="B35" s="90"/>
      <c r="C35" s="81"/>
      <c r="D35" s="84"/>
      <c r="E35" s="85"/>
      <c r="F35" s="109"/>
    </row>
    <row r="36" spans="1:6" ht="12.75" customHeight="1">
      <c r="A36" s="90"/>
      <c r="B36" s="90"/>
      <c r="C36" s="81"/>
      <c r="D36" s="84"/>
      <c r="E36" s="85"/>
      <c r="F36" s="109"/>
    </row>
    <row r="37" spans="1:6" ht="12.75">
      <c r="A37" s="90"/>
      <c r="B37" s="90"/>
      <c r="C37" s="81"/>
      <c r="D37" s="84"/>
      <c r="E37" s="85"/>
      <c r="F37" s="110"/>
    </row>
    <row r="38" spans="1:6" ht="12.75">
      <c r="A38" s="90">
        <v>1</v>
      </c>
      <c r="B38" s="90">
        <v>3</v>
      </c>
      <c r="C38" s="81"/>
      <c r="D38" s="84" t="s">
        <v>21</v>
      </c>
      <c r="E38" s="85">
        <v>3</v>
      </c>
      <c r="F38" s="111">
        <f>E38*$F$21</f>
        <v>522</v>
      </c>
    </row>
    <row r="39" spans="1:6" ht="12.75">
      <c r="A39" s="90"/>
      <c r="B39" s="90"/>
      <c r="C39" s="81"/>
      <c r="D39" s="84"/>
      <c r="E39" s="85"/>
      <c r="F39" s="111"/>
    </row>
    <row r="40" spans="1:6" ht="12.75">
      <c r="A40" s="90"/>
      <c r="B40" s="90"/>
      <c r="C40" s="81"/>
      <c r="D40" s="84"/>
      <c r="E40" s="85"/>
      <c r="F40" s="111"/>
    </row>
    <row r="41" spans="1:6" ht="12.75">
      <c r="A41" s="90"/>
      <c r="B41" s="90"/>
      <c r="C41" s="81"/>
      <c r="D41" s="84"/>
      <c r="E41" s="85"/>
      <c r="F41" s="111"/>
    </row>
    <row r="42" spans="1:6" ht="25.5">
      <c r="A42" s="42">
        <v>1</v>
      </c>
      <c r="B42" s="42">
        <v>4</v>
      </c>
      <c r="C42" s="43"/>
      <c r="D42" s="44" t="s">
        <v>354</v>
      </c>
      <c r="E42" s="65">
        <v>1</v>
      </c>
      <c r="F42" s="105">
        <f>E42*F21</f>
        <v>174</v>
      </c>
    </row>
    <row r="43" spans="1:6" ht="25.5">
      <c r="A43" s="42">
        <v>1</v>
      </c>
      <c r="B43" s="42">
        <v>5</v>
      </c>
      <c r="C43" s="43"/>
      <c r="D43" s="44" t="s">
        <v>355</v>
      </c>
      <c r="E43" s="65">
        <v>1</v>
      </c>
      <c r="F43" s="105">
        <f>E43*F21</f>
        <v>174</v>
      </c>
    </row>
    <row r="44" spans="1:6" ht="51">
      <c r="A44" s="42">
        <v>1</v>
      </c>
      <c r="B44" s="42">
        <v>6</v>
      </c>
      <c r="C44" s="43"/>
      <c r="D44" s="44" t="s">
        <v>356</v>
      </c>
      <c r="E44" s="65">
        <v>1</v>
      </c>
      <c r="F44" s="105">
        <f>E44*F21</f>
        <v>174</v>
      </c>
    </row>
    <row r="45" spans="1:6" ht="12.75">
      <c r="A45" s="15">
        <v>1</v>
      </c>
      <c r="B45" s="15">
        <v>8</v>
      </c>
      <c r="C45" s="15"/>
      <c r="D45" s="16" t="s">
        <v>22</v>
      </c>
      <c r="E45" s="65">
        <v>0.5</v>
      </c>
      <c r="F45" s="105">
        <f>E45*$F$21</f>
        <v>87</v>
      </c>
    </row>
    <row r="46" spans="1:7" s="19" customFormat="1" ht="25.5">
      <c r="A46" s="15">
        <v>1</v>
      </c>
      <c r="B46" s="15">
        <v>9</v>
      </c>
      <c r="C46" s="15"/>
      <c r="D46" s="16" t="s">
        <v>23</v>
      </c>
      <c r="E46" s="65">
        <v>0.5</v>
      </c>
      <c r="F46" s="105">
        <f>E46*$F$21</f>
        <v>87</v>
      </c>
      <c r="G46"/>
    </row>
    <row r="47" spans="1:6" ht="12.75">
      <c r="A47" s="15">
        <v>1</v>
      </c>
      <c r="B47" s="15">
        <v>10</v>
      </c>
      <c r="C47" s="15"/>
      <c r="D47" s="16" t="s">
        <v>24</v>
      </c>
      <c r="E47" s="65">
        <v>0.5</v>
      </c>
      <c r="F47" s="105">
        <f>E47*$F$21</f>
        <v>87</v>
      </c>
    </row>
    <row r="48" spans="1:7" ht="12.75">
      <c r="A48" s="17">
        <v>1</v>
      </c>
      <c r="B48" s="17">
        <v>11</v>
      </c>
      <c r="C48" s="17"/>
      <c r="D48" s="18" t="s">
        <v>25</v>
      </c>
      <c r="E48" s="67"/>
      <c r="F48" s="112"/>
      <c r="G48" s="19"/>
    </row>
    <row r="49" spans="1:6" ht="12.75">
      <c r="A49" s="15">
        <v>1</v>
      </c>
      <c r="B49" s="15">
        <v>11</v>
      </c>
      <c r="C49" s="15">
        <v>1</v>
      </c>
      <c r="D49" s="16" t="s">
        <v>26</v>
      </c>
      <c r="E49" s="65">
        <v>0.25</v>
      </c>
      <c r="F49" s="105">
        <f>E49*$F$21</f>
        <v>43.5</v>
      </c>
    </row>
    <row r="50" spans="1:6" ht="25.5">
      <c r="A50" s="20">
        <v>1</v>
      </c>
      <c r="B50" s="20">
        <v>11</v>
      </c>
      <c r="C50" s="20">
        <v>2</v>
      </c>
      <c r="D50" s="16" t="s">
        <v>27</v>
      </c>
      <c r="E50" s="65">
        <v>0.5</v>
      </c>
      <c r="F50" s="105">
        <f>E50*$F$21</f>
        <v>87</v>
      </c>
    </row>
    <row r="51" spans="1:6" ht="12.75">
      <c r="A51" s="15">
        <v>1</v>
      </c>
      <c r="B51" s="15">
        <v>11</v>
      </c>
      <c r="C51" s="15">
        <v>3</v>
      </c>
      <c r="D51" s="16" t="s">
        <v>28</v>
      </c>
      <c r="E51" s="65">
        <v>1</v>
      </c>
      <c r="F51" s="105">
        <f>E51*$F$21</f>
        <v>174</v>
      </c>
    </row>
    <row r="52" spans="1:6" ht="12.75">
      <c r="A52" s="15">
        <v>1</v>
      </c>
      <c r="B52" s="15">
        <v>12</v>
      </c>
      <c r="C52" s="15">
        <v>1</v>
      </c>
      <c r="D52" s="16" t="s">
        <v>29</v>
      </c>
      <c r="E52" s="65">
        <v>1</v>
      </c>
      <c r="F52" s="105">
        <f aca="true" t="shared" si="0" ref="F52:F85">E52*$F$21</f>
        <v>174</v>
      </c>
    </row>
    <row r="53" spans="1:6" ht="12.75">
      <c r="A53" s="15">
        <v>1</v>
      </c>
      <c r="B53" s="15">
        <v>12</v>
      </c>
      <c r="C53" s="15">
        <v>2</v>
      </c>
      <c r="D53" s="16" t="s">
        <v>30</v>
      </c>
      <c r="E53" s="65">
        <v>3</v>
      </c>
      <c r="F53" s="105">
        <f t="shared" si="0"/>
        <v>522</v>
      </c>
    </row>
    <row r="54" spans="1:6" ht="12.75">
      <c r="A54" s="15">
        <v>1</v>
      </c>
      <c r="B54" s="15">
        <v>13</v>
      </c>
      <c r="C54" s="15"/>
      <c r="D54" s="16" t="s">
        <v>31</v>
      </c>
      <c r="E54" s="65">
        <v>0.8</v>
      </c>
      <c r="F54" s="105">
        <f t="shared" si="0"/>
        <v>139.20000000000002</v>
      </c>
    </row>
    <row r="55" spans="1:6" ht="12.75">
      <c r="A55" s="15">
        <v>1</v>
      </c>
      <c r="B55" s="15">
        <v>14</v>
      </c>
      <c r="C55" s="15"/>
      <c r="D55" s="16" t="s">
        <v>32</v>
      </c>
      <c r="E55" s="65">
        <v>1</v>
      </c>
      <c r="F55" s="105">
        <f t="shared" si="0"/>
        <v>174</v>
      </c>
    </row>
    <row r="56" spans="1:6" ht="12.75">
      <c r="A56" s="15">
        <v>1</v>
      </c>
      <c r="B56" s="15">
        <v>15</v>
      </c>
      <c r="C56" s="15"/>
      <c r="D56" s="16" t="s">
        <v>33</v>
      </c>
      <c r="E56" s="65">
        <v>0.5</v>
      </c>
      <c r="F56" s="105">
        <f t="shared" si="0"/>
        <v>87</v>
      </c>
    </row>
    <row r="57" spans="1:6" ht="25.5">
      <c r="A57" s="20">
        <v>1</v>
      </c>
      <c r="B57" s="20">
        <v>16</v>
      </c>
      <c r="C57" s="20"/>
      <c r="D57" s="16" t="s">
        <v>34</v>
      </c>
      <c r="E57" s="65">
        <v>0.5</v>
      </c>
      <c r="F57" s="105">
        <f t="shared" si="0"/>
        <v>87</v>
      </c>
    </row>
    <row r="58" spans="1:6" ht="25.5">
      <c r="A58" s="20">
        <v>1</v>
      </c>
      <c r="B58" s="20">
        <v>17</v>
      </c>
      <c r="C58" s="20"/>
      <c r="D58" s="16" t="s">
        <v>35</v>
      </c>
      <c r="E58" s="65">
        <v>1</v>
      </c>
      <c r="F58" s="105">
        <f t="shared" si="0"/>
        <v>174</v>
      </c>
    </row>
    <row r="59" spans="1:6" ht="12.75">
      <c r="A59" s="15">
        <v>1</v>
      </c>
      <c r="B59" s="15">
        <v>18</v>
      </c>
      <c r="C59" s="15"/>
      <c r="D59" s="16" t="s">
        <v>36</v>
      </c>
      <c r="E59" s="65">
        <v>1</v>
      </c>
      <c r="F59" s="105">
        <f t="shared" si="0"/>
        <v>174</v>
      </c>
    </row>
    <row r="60" spans="1:6" ht="12.75">
      <c r="A60" s="15">
        <v>1</v>
      </c>
      <c r="B60" s="15">
        <v>19</v>
      </c>
      <c r="C60" s="15"/>
      <c r="D60" s="16" t="s">
        <v>37</v>
      </c>
      <c r="E60" s="65">
        <v>1</v>
      </c>
      <c r="F60" s="105">
        <f t="shared" si="0"/>
        <v>174</v>
      </c>
    </row>
    <row r="61" spans="1:6" ht="25.5">
      <c r="A61" s="20">
        <v>1</v>
      </c>
      <c r="B61" s="20">
        <v>21</v>
      </c>
      <c r="C61" s="20"/>
      <c r="D61" s="16" t="s">
        <v>38</v>
      </c>
      <c r="E61" s="65">
        <v>0.5</v>
      </c>
      <c r="F61" s="105">
        <f t="shared" si="0"/>
        <v>87</v>
      </c>
    </row>
    <row r="62" spans="1:6" ht="38.25">
      <c r="A62" s="20">
        <v>1</v>
      </c>
      <c r="B62" s="20">
        <v>24</v>
      </c>
      <c r="C62" s="20"/>
      <c r="D62" s="16" t="s">
        <v>39</v>
      </c>
      <c r="E62" s="65">
        <v>0.25</v>
      </c>
      <c r="F62" s="105">
        <f t="shared" si="0"/>
        <v>43.5</v>
      </c>
    </row>
    <row r="63" spans="1:6" ht="38.25">
      <c r="A63" s="20">
        <v>1</v>
      </c>
      <c r="B63" s="20">
        <v>25</v>
      </c>
      <c r="C63" s="20"/>
      <c r="D63" s="16" t="s">
        <v>40</v>
      </c>
      <c r="E63" s="65">
        <v>0.5</v>
      </c>
      <c r="F63" s="105">
        <f t="shared" si="0"/>
        <v>87</v>
      </c>
    </row>
    <row r="64" spans="1:6" ht="38.25">
      <c r="A64" s="20">
        <v>1</v>
      </c>
      <c r="B64" s="20">
        <v>27</v>
      </c>
      <c r="C64" s="20"/>
      <c r="D64" s="16" t="s">
        <v>41</v>
      </c>
      <c r="E64" s="65">
        <v>0.25</v>
      </c>
      <c r="F64" s="105">
        <f t="shared" si="0"/>
        <v>43.5</v>
      </c>
    </row>
    <row r="65" spans="1:6" ht="12.75">
      <c r="A65" s="20">
        <v>1</v>
      </c>
      <c r="B65" s="20">
        <v>28</v>
      </c>
      <c r="C65" s="20"/>
      <c r="D65" s="16" t="s">
        <v>42</v>
      </c>
      <c r="E65" s="65">
        <v>2</v>
      </c>
      <c r="F65" s="105">
        <f t="shared" si="0"/>
        <v>348</v>
      </c>
    </row>
    <row r="66" spans="1:6" ht="12.75">
      <c r="A66" s="20">
        <v>1</v>
      </c>
      <c r="B66" s="20">
        <v>30</v>
      </c>
      <c r="C66" s="20"/>
      <c r="D66" s="16" t="s">
        <v>43</v>
      </c>
      <c r="E66" s="65">
        <v>0.5</v>
      </c>
      <c r="F66" s="105">
        <f t="shared" si="0"/>
        <v>87</v>
      </c>
    </row>
    <row r="67" spans="1:6" ht="12.75">
      <c r="A67" s="20">
        <v>1</v>
      </c>
      <c r="B67" s="20">
        <v>35</v>
      </c>
      <c r="C67" s="20"/>
      <c r="D67" s="16" t="s">
        <v>44</v>
      </c>
      <c r="E67" s="65">
        <v>0.5</v>
      </c>
      <c r="F67" s="105">
        <f t="shared" si="0"/>
        <v>87</v>
      </c>
    </row>
    <row r="68" spans="1:6" ht="12.75">
      <c r="A68" s="21" t="s">
        <v>45</v>
      </c>
      <c r="B68" s="20"/>
      <c r="C68" s="20"/>
      <c r="D68" s="22" t="s">
        <v>46</v>
      </c>
      <c r="E68" s="65"/>
      <c r="F68" s="105"/>
    </row>
    <row r="69" spans="1:7" ht="25.5">
      <c r="A69" s="21">
        <v>2</v>
      </c>
      <c r="B69" s="21">
        <v>1</v>
      </c>
      <c r="C69" s="21"/>
      <c r="D69" s="18" t="s">
        <v>47</v>
      </c>
      <c r="E69" s="67"/>
      <c r="F69" s="105"/>
      <c r="G69" s="19"/>
    </row>
    <row r="70" spans="1:7" ht="38.25">
      <c r="A70" s="46">
        <v>2</v>
      </c>
      <c r="B70" s="46">
        <v>1</v>
      </c>
      <c r="C70" s="46">
        <v>1</v>
      </c>
      <c r="D70" s="47" t="s">
        <v>361</v>
      </c>
      <c r="E70" s="68">
        <v>0.5</v>
      </c>
      <c r="F70" s="113">
        <f>E70*F21</f>
        <v>87</v>
      </c>
      <c r="G70" s="19"/>
    </row>
    <row r="71" spans="1:7" ht="25.5">
      <c r="A71" s="46">
        <v>2</v>
      </c>
      <c r="B71" s="46">
        <v>1</v>
      </c>
      <c r="C71" s="46">
        <v>2</v>
      </c>
      <c r="D71" s="48" t="s">
        <v>362</v>
      </c>
      <c r="E71" s="68">
        <v>1.5</v>
      </c>
      <c r="F71" s="113">
        <f>E71*F21</f>
        <v>261</v>
      </c>
      <c r="G71" s="19"/>
    </row>
    <row r="72" spans="1:6" ht="25.5">
      <c r="A72" s="20">
        <v>2</v>
      </c>
      <c r="B72" s="20">
        <v>1</v>
      </c>
      <c r="C72" s="20">
        <v>3</v>
      </c>
      <c r="D72" s="16" t="s">
        <v>48</v>
      </c>
      <c r="E72" s="65">
        <v>2</v>
      </c>
      <c r="F72" s="105">
        <f t="shared" si="0"/>
        <v>348</v>
      </c>
    </row>
    <row r="73" spans="1:6" ht="12.75">
      <c r="A73" s="20">
        <v>2</v>
      </c>
      <c r="B73" s="20">
        <v>1</v>
      </c>
      <c r="C73" s="20">
        <v>4</v>
      </c>
      <c r="D73" s="49" t="s">
        <v>363</v>
      </c>
      <c r="E73" s="65">
        <v>0.25</v>
      </c>
      <c r="F73" s="105">
        <f>E73*F21</f>
        <v>43.5</v>
      </c>
    </row>
    <row r="74" spans="1:6" ht="25.5">
      <c r="A74" s="20">
        <v>2</v>
      </c>
      <c r="B74" s="20">
        <v>1</v>
      </c>
      <c r="C74" s="20">
        <v>5</v>
      </c>
      <c r="D74" s="49" t="s">
        <v>364</v>
      </c>
      <c r="E74" s="65">
        <v>0.5</v>
      </c>
      <c r="F74" s="105">
        <f>E74*F21</f>
        <v>87</v>
      </c>
    </row>
    <row r="75" spans="1:6" ht="26.25" customHeight="1">
      <c r="A75" s="20">
        <v>2</v>
      </c>
      <c r="B75" s="20">
        <v>1</v>
      </c>
      <c r="C75" s="20">
        <v>6</v>
      </c>
      <c r="D75" s="16" t="s">
        <v>49</v>
      </c>
      <c r="E75" s="65">
        <v>0.75</v>
      </c>
      <c r="F75" s="105">
        <f t="shared" si="0"/>
        <v>130.5</v>
      </c>
    </row>
    <row r="76" spans="1:6" ht="26.25" customHeight="1">
      <c r="A76" s="20">
        <v>2</v>
      </c>
      <c r="B76" s="20">
        <v>1</v>
      </c>
      <c r="C76" s="20">
        <v>7</v>
      </c>
      <c r="D76" s="49" t="s">
        <v>365</v>
      </c>
      <c r="E76" s="65">
        <v>0.5</v>
      </c>
      <c r="F76" s="105">
        <f>E76*F21</f>
        <v>87</v>
      </c>
    </row>
    <row r="77" spans="1:6" ht="44.25" customHeight="1">
      <c r="A77" s="20">
        <v>2</v>
      </c>
      <c r="B77" s="20">
        <v>1</v>
      </c>
      <c r="C77" s="20">
        <v>8</v>
      </c>
      <c r="D77" s="49" t="s">
        <v>366</v>
      </c>
      <c r="E77" s="65">
        <v>1</v>
      </c>
      <c r="F77" s="105">
        <f>E77*F21</f>
        <v>174</v>
      </c>
    </row>
    <row r="78" spans="1:6" ht="40.5" customHeight="1">
      <c r="A78" s="20">
        <v>2</v>
      </c>
      <c r="B78" s="20">
        <v>1</v>
      </c>
      <c r="C78" s="20">
        <v>9</v>
      </c>
      <c r="D78" s="16" t="s">
        <v>50</v>
      </c>
      <c r="E78" s="65">
        <v>1.25</v>
      </c>
      <c r="F78" s="105">
        <f t="shared" si="0"/>
        <v>217.5</v>
      </c>
    </row>
    <row r="79" spans="1:6" ht="40.5" customHeight="1">
      <c r="A79" s="20">
        <v>2</v>
      </c>
      <c r="B79" s="20">
        <v>1</v>
      </c>
      <c r="C79" s="20">
        <v>10</v>
      </c>
      <c r="D79" s="16" t="s">
        <v>367</v>
      </c>
      <c r="E79" s="65">
        <v>1.5</v>
      </c>
      <c r="F79" s="105">
        <f>E79*F21</f>
        <v>261</v>
      </c>
    </row>
    <row r="80" spans="1:6" ht="39.75" customHeight="1">
      <c r="A80" s="20">
        <v>2</v>
      </c>
      <c r="B80" s="20">
        <v>1</v>
      </c>
      <c r="C80" s="20">
        <v>11</v>
      </c>
      <c r="D80" s="16" t="s">
        <v>51</v>
      </c>
      <c r="E80" s="65">
        <v>1.75</v>
      </c>
      <c r="F80" s="105">
        <f t="shared" si="0"/>
        <v>304.5</v>
      </c>
    </row>
    <row r="81" spans="1:6" ht="39.75" customHeight="1">
      <c r="A81" s="20">
        <v>2</v>
      </c>
      <c r="B81" s="20">
        <v>1</v>
      </c>
      <c r="C81" s="20">
        <v>12</v>
      </c>
      <c r="D81" s="16" t="s">
        <v>368</v>
      </c>
      <c r="E81" s="65">
        <v>2</v>
      </c>
      <c r="F81" s="105">
        <f>E81*F21</f>
        <v>348</v>
      </c>
    </row>
    <row r="82" spans="1:6" ht="39.75" customHeight="1">
      <c r="A82" s="20">
        <v>2</v>
      </c>
      <c r="B82" s="20">
        <v>1</v>
      </c>
      <c r="C82" s="20">
        <v>13</v>
      </c>
      <c r="D82" s="16" t="s">
        <v>52</v>
      </c>
      <c r="E82" s="65">
        <v>2.25</v>
      </c>
      <c r="F82" s="105">
        <f t="shared" si="0"/>
        <v>391.5</v>
      </c>
    </row>
    <row r="83" spans="1:6" ht="39.75" customHeight="1">
      <c r="A83" s="20">
        <v>2</v>
      </c>
      <c r="B83" s="20">
        <v>1</v>
      </c>
      <c r="C83" s="20">
        <v>14</v>
      </c>
      <c r="D83" s="16" t="s">
        <v>53</v>
      </c>
      <c r="E83" s="65">
        <v>2</v>
      </c>
      <c r="F83" s="105">
        <f t="shared" si="0"/>
        <v>348</v>
      </c>
    </row>
    <row r="84" spans="1:7" s="19" customFormat="1" ht="38.25">
      <c r="A84" s="20">
        <v>2</v>
      </c>
      <c r="B84" s="20">
        <v>1</v>
      </c>
      <c r="C84" s="20">
        <v>15</v>
      </c>
      <c r="D84" s="16" t="s">
        <v>54</v>
      </c>
      <c r="E84" s="65">
        <v>2.5</v>
      </c>
      <c r="F84" s="105">
        <f t="shared" si="0"/>
        <v>435</v>
      </c>
      <c r="G84"/>
    </row>
    <row r="85" spans="1:7" s="19" customFormat="1" ht="38.25">
      <c r="A85" s="20">
        <v>2</v>
      </c>
      <c r="B85" s="20">
        <v>1</v>
      </c>
      <c r="C85" s="20">
        <v>16</v>
      </c>
      <c r="D85" s="16" t="s">
        <v>55</v>
      </c>
      <c r="E85" s="65">
        <v>3.5</v>
      </c>
      <c r="F85" s="105">
        <f t="shared" si="0"/>
        <v>609</v>
      </c>
      <c r="G85"/>
    </row>
    <row r="86" spans="1:7" ht="12.75">
      <c r="A86" s="21">
        <v>2</v>
      </c>
      <c r="B86" s="21">
        <v>2</v>
      </c>
      <c r="C86" s="21"/>
      <c r="D86" s="18" t="s">
        <v>56</v>
      </c>
      <c r="E86" s="68">
        <v>1</v>
      </c>
      <c r="F86" s="114">
        <f>E86*$F$21</f>
        <v>174</v>
      </c>
      <c r="G86" s="19"/>
    </row>
    <row r="87" spans="1:7" ht="25.5">
      <c r="A87" s="21">
        <v>2</v>
      </c>
      <c r="B87" s="21">
        <v>3</v>
      </c>
      <c r="C87" s="21"/>
      <c r="D87" s="18" t="s">
        <v>57</v>
      </c>
      <c r="E87" s="67"/>
      <c r="F87" s="112"/>
      <c r="G87" s="19"/>
    </row>
    <row r="88" spans="1:6" ht="38.25">
      <c r="A88" s="20">
        <v>2</v>
      </c>
      <c r="B88" s="20">
        <v>3</v>
      </c>
      <c r="C88" s="20">
        <v>1</v>
      </c>
      <c r="D88" s="16" t="s">
        <v>58</v>
      </c>
      <c r="E88" s="65">
        <v>3</v>
      </c>
      <c r="F88" s="105">
        <f>E88*$F$21</f>
        <v>522</v>
      </c>
    </row>
    <row r="89" spans="1:6" ht="38.25">
      <c r="A89" s="20">
        <v>2</v>
      </c>
      <c r="B89" s="20">
        <v>3</v>
      </c>
      <c r="C89" s="20">
        <v>2</v>
      </c>
      <c r="D89" s="16" t="s">
        <v>59</v>
      </c>
      <c r="E89" s="65">
        <v>4</v>
      </c>
      <c r="F89" s="105">
        <f aca="true" t="shared" si="1" ref="F89:F99">E89*$F$21</f>
        <v>696</v>
      </c>
    </row>
    <row r="90" spans="1:6" ht="38.25">
      <c r="A90" s="20">
        <v>2</v>
      </c>
      <c r="B90" s="20">
        <v>3</v>
      </c>
      <c r="C90" s="20">
        <v>3</v>
      </c>
      <c r="D90" s="45" t="s">
        <v>60</v>
      </c>
      <c r="E90" s="65">
        <v>4</v>
      </c>
      <c r="F90" s="105">
        <f t="shared" si="1"/>
        <v>696</v>
      </c>
    </row>
    <row r="91" spans="1:6" ht="38.25">
      <c r="A91" s="20">
        <v>2</v>
      </c>
      <c r="B91" s="20">
        <v>3</v>
      </c>
      <c r="C91" s="20">
        <v>4</v>
      </c>
      <c r="D91" s="50" t="s">
        <v>61</v>
      </c>
      <c r="E91" s="65">
        <v>5</v>
      </c>
      <c r="F91" s="105">
        <f t="shared" si="1"/>
        <v>870</v>
      </c>
    </row>
    <row r="92" spans="1:6" ht="38.25">
      <c r="A92" s="20">
        <v>2</v>
      </c>
      <c r="B92" s="20">
        <v>3</v>
      </c>
      <c r="C92" s="20">
        <v>5</v>
      </c>
      <c r="D92" s="16" t="s">
        <v>62</v>
      </c>
      <c r="E92" s="65">
        <v>5.5</v>
      </c>
      <c r="F92" s="105">
        <f t="shared" si="1"/>
        <v>957</v>
      </c>
    </row>
    <row r="93" spans="1:6" ht="38.25">
      <c r="A93" s="20">
        <v>2</v>
      </c>
      <c r="B93" s="20">
        <v>3</v>
      </c>
      <c r="C93" s="20">
        <v>6</v>
      </c>
      <c r="D93" s="16" t="s">
        <v>63</v>
      </c>
      <c r="E93" s="65">
        <v>6.5</v>
      </c>
      <c r="F93" s="105">
        <f t="shared" si="1"/>
        <v>1131</v>
      </c>
    </row>
    <row r="94" spans="1:6" ht="25.5">
      <c r="A94" s="20">
        <v>2</v>
      </c>
      <c r="B94" s="20">
        <v>3</v>
      </c>
      <c r="C94" s="20">
        <v>7</v>
      </c>
      <c r="D94" s="16" t="s">
        <v>64</v>
      </c>
      <c r="E94" s="65">
        <v>1</v>
      </c>
      <c r="F94" s="105">
        <f t="shared" si="1"/>
        <v>174</v>
      </c>
    </row>
    <row r="95" spans="1:6" ht="38.25">
      <c r="A95" s="20">
        <v>2</v>
      </c>
      <c r="B95" s="20">
        <v>3</v>
      </c>
      <c r="C95" s="20">
        <v>8</v>
      </c>
      <c r="D95" s="16" t="s">
        <v>65</v>
      </c>
      <c r="E95" s="65">
        <v>3</v>
      </c>
      <c r="F95" s="105">
        <f t="shared" si="1"/>
        <v>522</v>
      </c>
    </row>
    <row r="96" spans="1:6" ht="25.5">
      <c r="A96" s="20">
        <v>2</v>
      </c>
      <c r="B96" s="20">
        <v>3</v>
      </c>
      <c r="C96" s="20">
        <v>9</v>
      </c>
      <c r="D96" s="16" t="s">
        <v>66</v>
      </c>
      <c r="E96" s="65">
        <v>5.5</v>
      </c>
      <c r="F96" s="105">
        <f t="shared" si="1"/>
        <v>957</v>
      </c>
    </row>
    <row r="97" spans="1:6" ht="25.5">
      <c r="A97" s="20">
        <v>2</v>
      </c>
      <c r="B97" s="20">
        <v>3</v>
      </c>
      <c r="C97" s="20">
        <v>10</v>
      </c>
      <c r="D97" s="16" t="s">
        <v>67</v>
      </c>
      <c r="E97" s="65">
        <v>7</v>
      </c>
      <c r="F97" s="105">
        <f t="shared" si="1"/>
        <v>1218</v>
      </c>
    </row>
    <row r="98" spans="1:6" ht="38.25">
      <c r="A98" s="20">
        <v>2</v>
      </c>
      <c r="B98" s="20">
        <v>3</v>
      </c>
      <c r="C98" s="20">
        <v>11</v>
      </c>
      <c r="D98" s="16" t="s">
        <v>68</v>
      </c>
      <c r="E98" s="65">
        <v>15</v>
      </c>
      <c r="F98" s="105">
        <f t="shared" si="1"/>
        <v>2610</v>
      </c>
    </row>
    <row r="99" spans="1:6" ht="25.5">
      <c r="A99" s="20">
        <v>2</v>
      </c>
      <c r="B99" s="20">
        <v>3</v>
      </c>
      <c r="C99" s="20">
        <v>12</v>
      </c>
      <c r="D99" s="16" t="s">
        <v>69</v>
      </c>
      <c r="E99" s="65">
        <v>6</v>
      </c>
      <c r="F99" s="105">
        <f t="shared" si="1"/>
        <v>1044</v>
      </c>
    </row>
    <row r="100" spans="1:7" s="19" customFormat="1" ht="12.75">
      <c r="A100" s="20">
        <v>2</v>
      </c>
      <c r="B100" s="20">
        <v>3</v>
      </c>
      <c r="C100" s="20">
        <v>13</v>
      </c>
      <c r="D100" s="16" t="s">
        <v>70</v>
      </c>
      <c r="E100" s="65">
        <v>7</v>
      </c>
      <c r="F100" s="105">
        <f>E100*$F$21</f>
        <v>1218</v>
      </c>
      <c r="G100"/>
    </row>
    <row r="101" spans="1:7" s="19" customFormat="1" ht="25.5">
      <c r="A101" s="20">
        <v>2</v>
      </c>
      <c r="B101" s="20">
        <v>3</v>
      </c>
      <c r="C101" s="20">
        <v>14</v>
      </c>
      <c r="D101" s="16" t="s">
        <v>369</v>
      </c>
      <c r="E101" s="65">
        <v>0.5</v>
      </c>
      <c r="F101" s="105">
        <f>E101*$F$21</f>
        <v>87</v>
      </c>
      <c r="G101"/>
    </row>
    <row r="102" spans="1:6" ht="25.5">
      <c r="A102" s="20">
        <v>2</v>
      </c>
      <c r="B102" s="20">
        <v>3</v>
      </c>
      <c r="C102" s="20">
        <v>15</v>
      </c>
      <c r="D102" s="16" t="s">
        <v>71</v>
      </c>
      <c r="E102" s="65">
        <v>2</v>
      </c>
      <c r="F102" s="105">
        <f>E102*$F$21</f>
        <v>348</v>
      </c>
    </row>
    <row r="103" spans="1:7" ht="12.75">
      <c r="A103" s="21">
        <v>2</v>
      </c>
      <c r="B103" s="21">
        <v>4</v>
      </c>
      <c r="C103" s="21"/>
      <c r="D103" s="18" t="s">
        <v>72</v>
      </c>
      <c r="E103" s="67"/>
      <c r="F103" s="112"/>
      <c r="G103" s="19"/>
    </row>
    <row r="104" spans="1:6" ht="12.75">
      <c r="A104" s="20">
        <v>2</v>
      </c>
      <c r="B104" s="20">
        <v>4</v>
      </c>
      <c r="C104" s="20">
        <v>1</v>
      </c>
      <c r="D104" s="16" t="s">
        <v>73</v>
      </c>
      <c r="E104" s="65">
        <v>1</v>
      </c>
      <c r="F104" s="105">
        <f>E104*$F$21</f>
        <v>174</v>
      </c>
    </row>
    <row r="105" spans="1:6" ht="25.5">
      <c r="A105" s="20">
        <v>2</v>
      </c>
      <c r="B105" s="20">
        <v>4</v>
      </c>
      <c r="C105" s="20">
        <v>2</v>
      </c>
      <c r="D105" s="16" t="s">
        <v>74</v>
      </c>
      <c r="E105" s="65">
        <v>2</v>
      </c>
      <c r="F105" s="105">
        <f>E105*$F$21</f>
        <v>348</v>
      </c>
    </row>
    <row r="106" spans="1:6" ht="25.5">
      <c r="A106" s="20">
        <v>2</v>
      </c>
      <c r="B106" s="20">
        <v>4</v>
      </c>
      <c r="C106" s="20">
        <v>3</v>
      </c>
      <c r="D106" s="16" t="s">
        <v>370</v>
      </c>
      <c r="E106" s="65">
        <v>2</v>
      </c>
      <c r="F106" s="105">
        <f>E106*$F$21</f>
        <v>348</v>
      </c>
    </row>
    <row r="107" spans="1:6" ht="25.5">
      <c r="A107" s="20">
        <v>2</v>
      </c>
      <c r="B107" s="20">
        <v>4</v>
      </c>
      <c r="C107" s="20">
        <v>4</v>
      </c>
      <c r="D107" s="16" t="s">
        <v>75</v>
      </c>
      <c r="E107" s="65">
        <v>2.5</v>
      </c>
      <c r="F107" s="105">
        <f>E107*$F$21</f>
        <v>435</v>
      </c>
    </row>
    <row r="108" spans="1:6" ht="25.5">
      <c r="A108" s="20">
        <v>2</v>
      </c>
      <c r="B108" s="20">
        <v>4</v>
      </c>
      <c r="C108" s="20">
        <v>5</v>
      </c>
      <c r="D108" s="16" t="s">
        <v>76</v>
      </c>
      <c r="E108" s="65">
        <v>4</v>
      </c>
      <c r="F108" s="105">
        <f aca="true" t="shared" si="2" ref="F108:F115">E108*$F$21</f>
        <v>696</v>
      </c>
    </row>
    <row r="109" spans="1:6" ht="25.5">
      <c r="A109" s="20">
        <v>2</v>
      </c>
      <c r="B109" s="20">
        <v>4</v>
      </c>
      <c r="C109" s="20">
        <v>6</v>
      </c>
      <c r="D109" s="16" t="s">
        <v>77</v>
      </c>
      <c r="E109" s="65">
        <v>2</v>
      </c>
      <c r="F109" s="105">
        <f t="shared" si="2"/>
        <v>348</v>
      </c>
    </row>
    <row r="110" spans="1:6" ht="25.5">
      <c r="A110" s="20">
        <v>2</v>
      </c>
      <c r="B110" s="20">
        <v>4</v>
      </c>
      <c r="C110" s="20">
        <v>7</v>
      </c>
      <c r="D110" s="16" t="s">
        <v>78</v>
      </c>
      <c r="E110" s="65">
        <v>4</v>
      </c>
      <c r="F110" s="105">
        <f t="shared" si="2"/>
        <v>696</v>
      </c>
    </row>
    <row r="111" spans="1:6" ht="25.5">
      <c r="A111" s="20">
        <v>2</v>
      </c>
      <c r="B111" s="20">
        <v>4</v>
      </c>
      <c r="C111" s="20">
        <v>8</v>
      </c>
      <c r="D111" s="16" t="s">
        <v>371</v>
      </c>
      <c r="E111" s="65">
        <v>2</v>
      </c>
      <c r="F111" s="105">
        <f t="shared" si="2"/>
        <v>348</v>
      </c>
    </row>
    <row r="112" spans="1:6" ht="25.5">
      <c r="A112" s="20">
        <v>2</v>
      </c>
      <c r="B112" s="20">
        <v>4</v>
      </c>
      <c r="C112" s="20">
        <v>9</v>
      </c>
      <c r="D112" s="16" t="s">
        <v>79</v>
      </c>
      <c r="E112" s="65">
        <v>2</v>
      </c>
      <c r="F112" s="105">
        <f t="shared" si="2"/>
        <v>348</v>
      </c>
    </row>
    <row r="113" spans="1:6" ht="25.5">
      <c r="A113" s="20">
        <v>2</v>
      </c>
      <c r="B113" s="20">
        <v>4</v>
      </c>
      <c r="C113" s="20">
        <v>10</v>
      </c>
      <c r="D113" s="16" t="s">
        <v>80</v>
      </c>
      <c r="E113" s="65">
        <v>5</v>
      </c>
      <c r="F113" s="105">
        <f t="shared" si="2"/>
        <v>870</v>
      </c>
    </row>
    <row r="114" spans="1:6" ht="25.5">
      <c r="A114" s="20">
        <v>2</v>
      </c>
      <c r="B114" s="20">
        <v>4</v>
      </c>
      <c r="C114" s="20">
        <v>11</v>
      </c>
      <c r="D114" s="16" t="s">
        <v>81</v>
      </c>
      <c r="E114" s="65">
        <v>6</v>
      </c>
      <c r="F114" s="105">
        <f t="shared" si="2"/>
        <v>1044</v>
      </c>
    </row>
    <row r="115" spans="1:7" s="24" customFormat="1" ht="25.5">
      <c r="A115" s="20">
        <v>2</v>
      </c>
      <c r="B115" s="20">
        <v>4</v>
      </c>
      <c r="C115" s="20">
        <v>12</v>
      </c>
      <c r="D115" s="16" t="s">
        <v>82</v>
      </c>
      <c r="E115" s="65">
        <v>4</v>
      </c>
      <c r="F115" s="105">
        <f t="shared" si="2"/>
        <v>696</v>
      </c>
      <c r="G115"/>
    </row>
    <row r="116" spans="1:6" ht="12.75">
      <c r="A116" s="20">
        <v>2</v>
      </c>
      <c r="B116" s="20">
        <v>4</v>
      </c>
      <c r="C116" s="20">
        <v>13</v>
      </c>
      <c r="D116" s="16" t="s">
        <v>83</v>
      </c>
      <c r="E116" s="65">
        <v>1</v>
      </c>
      <c r="F116" s="105">
        <f>E116*$F$21</f>
        <v>174</v>
      </c>
    </row>
    <row r="117" spans="1:7" ht="12.75">
      <c r="A117" s="21">
        <v>2</v>
      </c>
      <c r="B117" s="21">
        <v>5</v>
      </c>
      <c r="C117" s="23"/>
      <c r="D117" s="18" t="s">
        <v>84</v>
      </c>
      <c r="E117" s="69"/>
      <c r="F117" s="115"/>
      <c r="G117" s="24"/>
    </row>
    <row r="118" spans="1:6" ht="38.25">
      <c r="A118" s="20">
        <v>2</v>
      </c>
      <c r="B118" s="20">
        <v>5</v>
      </c>
      <c r="C118" s="20">
        <v>1</v>
      </c>
      <c r="D118" s="16" t="s">
        <v>85</v>
      </c>
      <c r="E118" s="65">
        <v>0.15</v>
      </c>
      <c r="F118" s="105">
        <f aca="true" t="shared" si="3" ref="F118:F133">E118*$F$21</f>
        <v>26.099999999999998</v>
      </c>
    </row>
    <row r="119" spans="1:6" ht="38.25">
      <c r="A119" s="20">
        <v>2</v>
      </c>
      <c r="B119" s="20">
        <v>5</v>
      </c>
      <c r="C119" s="20">
        <v>2</v>
      </c>
      <c r="D119" s="16" t="s">
        <v>86</v>
      </c>
      <c r="E119" s="65">
        <v>0.2</v>
      </c>
      <c r="F119" s="105">
        <f t="shared" si="3"/>
        <v>34.800000000000004</v>
      </c>
    </row>
    <row r="120" spans="1:6" ht="12.75">
      <c r="A120" s="20">
        <v>2</v>
      </c>
      <c r="B120" s="20">
        <v>5</v>
      </c>
      <c r="C120" s="20">
        <v>5</v>
      </c>
      <c r="D120" s="16" t="s">
        <v>87</v>
      </c>
      <c r="E120" s="65">
        <v>0.25</v>
      </c>
      <c r="F120" s="105">
        <f t="shared" si="3"/>
        <v>43.5</v>
      </c>
    </row>
    <row r="121" spans="1:6" ht="25.5">
      <c r="A121" s="20">
        <v>2</v>
      </c>
      <c r="B121" s="20">
        <v>5</v>
      </c>
      <c r="C121" s="20">
        <v>6</v>
      </c>
      <c r="D121" s="16" t="s">
        <v>88</v>
      </c>
      <c r="E121" s="65">
        <v>1</v>
      </c>
      <c r="F121" s="105">
        <f t="shared" si="3"/>
        <v>174</v>
      </c>
    </row>
    <row r="122" spans="1:6" ht="25.5">
      <c r="A122" s="20">
        <v>2</v>
      </c>
      <c r="B122" s="20">
        <v>5</v>
      </c>
      <c r="C122" s="20">
        <v>7</v>
      </c>
      <c r="D122" s="16" t="s">
        <v>89</v>
      </c>
      <c r="E122" s="65">
        <v>1.5</v>
      </c>
      <c r="F122" s="105">
        <f t="shared" si="3"/>
        <v>261</v>
      </c>
    </row>
    <row r="123" spans="1:6" ht="25.5">
      <c r="A123" s="20">
        <v>2</v>
      </c>
      <c r="B123" s="20">
        <v>5</v>
      </c>
      <c r="C123" s="20">
        <v>8</v>
      </c>
      <c r="D123" s="16" t="s">
        <v>90</v>
      </c>
      <c r="E123" s="65">
        <v>3</v>
      </c>
      <c r="F123" s="105">
        <f t="shared" si="3"/>
        <v>522</v>
      </c>
    </row>
    <row r="124" spans="1:6" ht="25.5">
      <c r="A124" s="60">
        <v>2</v>
      </c>
      <c r="B124" s="60">
        <v>5</v>
      </c>
      <c r="C124" s="60">
        <v>10</v>
      </c>
      <c r="D124" s="61" t="s">
        <v>91</v>
      </c>
      <c r="E124" s="66">
        <v>2</v>
      </c>
      <c r="F124" s="106">
        <f t="shared" si="3"/>
        <v>348</v>
      </c>
    </row>
    <row r="125" spans="1:6" ht="25.5">
      <c r="A125" s="20">
        <v>2</v>
      </c>
      <c r="B125" s="20">
        <v>5</v>
      </c>
      <c r="C125" s="20">
        <v>11</v>
      </c>
      <c r="D125" s="16" t="s">
        <v>92</v>
      </c>
      <c r="E125" s="65">
        <v>1</v>
      </c>
      <c r="F125" s="105">
        <f t="shared" si="3"/>
        <v>174</v>
      </c>
    </row>
    <row r="126" spans="1:6" ht="25.5">
      <c r="A126" s="20">
        <v>2</v>
      </c>
      <c r="B126" s="20">
        <v>5</v>
      </c>
      <c r="C126" s="20">
        <v>13</v>
      </c>
      <c r="D126" s="16" t="s">
        <v>93</v>
      </c>
      <c r="E126" s="65">
        <v>0.5</v>
      </c>
      <c r="F126" s="105">
        <f t="shared" si="3"/>
        <v>87</v>
      </c>
    </row>
    <row r="127" spans="1:6" ht="25.5">
      <c r="A127" s="20">
        <v>2</v>
      </c>
      <c r="B127" s="20">
        <v>5</v>
      </c>
      <c r="C127" s="20">
        <v>14</v>
      </c>
      <c r="D127" s="16" t="s">
        <v>94</v>
      </c>
      <c r="E127" s="65">
        <v>0.5</v>
      </c>
      <c r="F127" s="105">
        <f t="shared" si="3"/>
        <v>87</v>
      </c>
    </row>
    <row r="128" spans="1:6" ht="25.5">
      <c r="A128" s="20">
        <v>2</v>
      </c>
      <c r="B128" s="20">
        <v>5</v>
      </c>
      <c r="C128" s="20">
        <v>15</v>
      </c>
      <c r="D128" s="16" t="s">
        <v>95</v>
      </c>
      <c r="E128" s="65">
        <v>0.5</v>
      </c>
      <c r="F128" s="105">
        <f t="shared" si="3"/>
        <v>87</v>
      </c>
    </row>
    <row r="129" spans="1:6" ht="25.5">
      <c r="A129" s="20">
        <v>2</v>
      </c>
      <c r="B129" s="20">
        <v>5</v>
      </c>
      <c r="C129" s="20">
        <v>16</v>
      </c>
      <c r="D129" s="16" t="s">
        <v>96</v>
      </c>
      <c r="E129" s="65">
        <v>0.5</v>
      </c>
      <c r="F129" s="105">
        <f t="shared" si="3"/>
        <v>87</v>
      </c>
    </row>
    <row r="130" spans="1:6" ht="25.5">
      <c r="A130" s="20">
        <v>2</v>
      </c>
      <c r="B130" s="20">
        <v>5</v>
      </c>
      <c r="C130" s="20">
        <v>17</v>
      </c>
      <c r="D130" s="16" t="s">
        <v>97</v>
      </c>
      <c r="E130" s="65">
        <v>0.5</v>
      </c>
      <c r="F130" s="105">
        <f t="shared" si="3"/>
        <v>87</v>
      </c>
    </row>
    <row r="131" spans="1:6" ht="12.75">
      <c r="A131" s="20">
        <v>2</v>
      </c>
      <c r="B131" s="20">
        <v>5</v>
      </c>
      <c r="C131" s="20">
        <v>18</v>
      </c>
      <c r="D131" s="16" t="s">
        <v>98</v>
      </c>
      <c r="E131" s="65">
        <v>0.5</v>
      </c>
      <c r="F131" s="105">
        <f t="shared" si="3"/>
        <v>87</v>
      </c>
    </row>
    <row r="132" spans="1:6" ht="12.75">
      <c r="A132" s="20">
        <v>2</v>
      </c>
      <c r="B132" s="20">
        <v>5</v>
      </c>
      <c r="C132" s="20">
        <v>24</v>
      </c>
      <c r="D132" s="16" t="s">
        <v>99</v>
      </c>
      <c r="E132" s="65">
        <v>2</v>
      </c>
      <c r="F132" s="105">
        <f t="shared" si="3"/>
        <v>348</v>
      </c>
    </row>
    <row r="133" spans="1:6" ht="25.5">
      <c r="A133" s="20">
        <v>2</v>
      </c>
      <c r="B133" s="20">
        <v>5</v>
      </c>
      <c r="C133" s="20">
        <v>26</v>
      </c>
      <c r="D133" s="16" t="s">
        <v>100</v>
      </c>
      <c r="E133" s="65">
        <v>1.5</v>
      </c>
      <c r="F133" s="105">
        <f t="shared" si="3"/>
        <v>261</v>
      </c>
    </row>
    <row r="134" spans="1:6" ht="12.75">
      <c r="A134" s="51">
        <v>2</v>
      </c>
      <c r="B134" s="51">
        <v>7</v>
      </c>
      <c r="C134" s="51"/>
      <c r="D134" s="52" t="s">
        <v>372</v>
      </c>
      <c r="E134" s="65"/>
      <c r="F134" s="105"/>
    </row>
    <row r="135" spans="1:6" ht="25.5">
      <c r="A135" s="20">
        <v>2</v>
      </c>
      <c r="B135" s="20">
        <v>7</v>
      </c>
      <c r="C135" s="20">
        <v>1</v>
      </c>
      <c r="D135" s="49" t="s">
        <v>19</v>
      </c>
      <c r="E135" s="65">
        <v>0.5</v>
      </c>
      <c r="F135" s="105">
        <f>E135*F21</f>
        <v>87</v>
      </c>
    </row>
    <row r="136" spans="1:6" ht="54" customHeight="1">
      <c r="A136" s="20">
        <v>2</v>
      </c>
      <c r="B136" s="20">
        <v>7</v>
      </c>
      <c r="C136" s="20">
        <v>2</v>
      </c>
      <c r="D136" s="49" t="s">
        <v>20</v>
      </c>
      <c r="E136" s="65">
        <v>1.5</v>
      </c>
      <c r="F136" s="105">
        <f>E136*F21</f>
        <v>261</v>
      </c>
    </row>
    <row r="137" spans="1:6" ht="25.5">
      <c r="A137" s="20">
        <v>2</v>
      </c>
      <c r="B137" s="20">
        <v>7</v>
      </c>
      <c r="C137" s="20">
        <v>3</v>
      </c>
      <c r="D137" s="49" t="s">
        <v>354</v>
      </c>
      <c r="E137" s="65">
        <v>1</v>
      </c>
      <c r="F137" s="105">
        <f>E137*F21</f>
        <v>174</v>
      </c>
    </row>
    <row r="138" spans="1:6" ht="25.5">
      <c r="A138" s="20">
        <v>2</v>
      </c>
      <c r="B138" s="20">
        <v>7</v>
      </c>
      <c r="C138" s="20">
        <v>4</v>
      </c>
      <c r="D138" s="49" t="s">
        <v>355</v>
      </c>
      <c r="E138" s="65">
        <v>1</v>
      </c>
      <c r="F138" s="105">
        <f>E138*F21</f>
        <v>174</v>
      </c>
    </row>
    <row r="139" spans="1:6" ht="12.75">
      <c r="A139" s="64">
        <v>2</v>
      </c>
      <c r="B139" s="64">
        <v>7</v>
      </c>
      <c r="C139" s="64">
        <v>5</v>
      </c>
      <c r="D139" s="49" t="s">
        <v>26</v>
      </c>
      <c r="E139" s="65">
        <v>0.25</v>
      </c>
      <c r="F139" s="105">
        <f>E139*F21</f>
        <v>43.5</v>
      </c>
    </row>
    <row r="140" spans="1:6" ht="25.5">
      <c r="A140" s="20">
        <v>2</v>
      </c>
      <c r="B140" s="20">
        <v>7</v>
      </c>
      <c r="C140" s="20">
        <v>6</v>
      </c>
      <c r="D140" s="49" t="s">
        <v>34</v>
      </c>
      <c r="E140" s="65">
        <v>0.5</v>
      </c>
      <c r="F140" s="105">
        <f>E140*F21</f>
        <v>87</v>
      </c>
    </row>
    <row r="141" spans="1:6" ht="25.5">
      <c r="A141" s="21" t="s">
        <v>101</v>
      </c>
      <c r="B141" s="20"/>
      <c r="C141" s="20"/>
      <c r="D141" s="25" t="s">
        <v>102</v>
      </c>
      <c r="E141" s="65"/>
      <c r="F141" s="105"/>
    </row>
    <row r="142" spans="1:6" ht="12.75">
      <c r="A142" s="20">
        <v>3</v>
      </c>
      <c r="B142" s="20">
        <v>1</v>
      </c>
      <c r="C142" s="20"/>
      <c r="D142" s="16" t="s">
        <v>103</v>
      </c>
      <c r="E142" s="65">
        <v>0.5</v>
      </c>
      <c r="F142" s="105">
        <f aca="true" t="shared" si="4" ref="F142:F185">E142*$F$21</f>
        <v>87</v>
      </c>
    </row>
    <row r="143" spans="1:6" ht="12.75">
      <c r="A143" s="20">
        <v>3</v>
      </c>
      <c r="B143" s="20">
        <v>2</v>
      </c>
      <c r="C143" s="20"/>
      <c r="D143" s="16" t="s">
        <v>104</v>
      </c>
      <c r="E143" s="65">
        <v>1</v>
      </c>
      <c r="F143" s="105">
        <f t="shared" si="4"/>
        <v>174</v>
      </c>
    </row>
    <row r="144" spans="1:6" ht="12.75">
      <c r="A144" s="20">
        <v>3</v>
      </c>
      <c r="B144" s="20">
        <v>3</v>
      </c>
      <c r="C144" s="20"/>
      <c r="D144" s="16" t="s">
        <v>105</v>
      </c>
      <c r="E144" s="65">
        <v>1.5</v>
      </c>
      <c r="F144" s="105">
        <f t="shared" si="4"/>
        <v>261</v>
      </c>
    </row>
    <row r="145" spans="1:6" ht="12.75">
      <c r="A145" s="20">
        <v>3</v>
      </c>
      <c r="B145" s="20">
        <v>4</v>
      </c>
      <c r="C145" s="20"/>
      <c r="D145" s="16" t="s">
        <v>106</v>
      </c>
      <c r="E145" s="65">
        <v>3</v>
      </c>
      <c r="F145" s="105">
        <f t="shared" si="4"/>
        <v>522</v>
      </c>
    </row>
    <row r="146" spans="1:6" ht="25.5">
      <c r="A146" s="20">
        <v>3</v>
      </c>
      <c r="B146" s="20">
        <v>5</v>
      </c>
      <c r="C146" s="20"/>
      <c r="D146" s="16" t="s">
        <v>107</v>
      </c>
      <c r="E146" s="65">
        <v>4</v>
      </c>
      <c r="F146" s="105">
        <f t="shared" si="4"/>
        <v>696</v>
      </c>
    </row>
    <row r="147" spans="1:6" ht="12.75">
      <c r="A147" s="20">
        <v>3</v>
      </c>
      <c r="B147" s="20">
        <v>6</v>
      </c>
      <c r="C147" s="20"/>
      <c r="D147" s="16" t="s">
        <v>108</v>
      </c>
      <c r="E147" s="65">
        <v>1.5</v>
      </c>
      <c r="F147" s="105">
        <f t="shared" si="4"/>
        <v>261</v>
      </c>
    </row>
    <row r="148" spans="1:6" ht="25.5">
      <c r="A148" s="20">
        <v>3</v>
      </c>
      <c r="B148" s="20">
        <v>7</v>
      </c>
      <c r="C148" s="20"/>
      <c r="D148" s="16" t="s">
        <v>109</v>
      </c>
      <c r="E148" s="65">
        <v>3.5</v>
      </c>
      <c r="F148" s="105">
        <f t="shared" si="4"/>
        <v>609</v>
      </c>
    </row>
    <row r="149" spans="1:6" ht="12.75">
      <c r="A149" s="20">
        <v>3</v>
      </c>
      <c r="B149" s="20">
        <v>8</v>
      </c>
      <c r="C149" s="20"/>
      <c r="D149" s="16" t="s">
        <v>110</v>
      </c>
      <c r="E149" s="65">
        <v>4.5</v>
      </c>
      <c r="F149" s="105">
        <f t="shared" si="4"/>
        <v>783</v>
      </c>
    </row>
    <row r="150" spans="1:6" ht="25.5">
      <c r="A150" s="20">
        <v>3</v>
      </c>
      <c r="B150" s="20">
        <v>9</v>
      </c>
      <c r="C150" s="20"/>
      <c r="D150" s="16" t="s">
        <v>111</v>
      </c>
      <c r="E150" s="65">
        <v>1</v>
      </c>
      <c r="F150" s="105">
        <f t="shared" si="4"/>
        <v>174</v>
      </c>
    </row>
    <row r="151" spans="1:6" ht="12.75">
      <c r="A151" s="20">
        <v>3</v>
      </c>
      <c r="B151" s="20">
        <v>11</v>
      </c>
      <c r="C151" s="20"/>
      <c r="D151" s="16" t="s">
        <v>112</v>
      </c>
      <c r="E151" s="65">
        <v>1</v>
      </c>
      <c r="F151" s="105">
        <f t="shared" si="4"/>
        <v>174</v>
      </c>
    </row>
    <row r="152" spans="1:6" ht="12.75">
      <c r="A152" s="20">
        <v>3</v>
      </c>
      <c r="B152" s="20">
        <v>12</v>
      </c>
      <c r="C152" s="20"/>
      <c r="D152" s="16" t="s">
        <v>113</v>
      </c>
      <c r="E152" s="65">
        <v>1.25</v>
      </c>
      <c r="F152" s="105">
        <f t="shared" si="4"/>
        <v>217.5</v>
      </c>
    </row>
    <row r="153" spans="1:6" ht="12.75">
      <c r="A153" s="20">
        <v>3</v>
      </c>
      <c r="B153" s="20">
        <v>13</v>
      </c>
      <c r="C153" s="20"/>
      <c r="D153" s="16" t="s">
        <v>114</v>
      </c>
      <c r="E153" s="65">
        <v>1</v>
      </c>
      <c r="F153" s="105">
        <f t="shared" si="4"/>
        <v>174</v>
      </c>
    </row>
    <row r="154" spans="1:6" ht="12.75">
      <c r="A154" s="20">
        <v>3</v>
      </c>
      <c r="B154" s="20">
        <v>14</v>
      </c>
      <c r="C154" s="20"/>
      <c r="D154" s="49" t="s">
        <v>373</v>
      </c>
      <c r="E154" s="65">
        <v>2</v>
      </c>
      <c r="F154" s="105">
        <f t="shared" si="4"/>
        <v>348</v>
      </c>
    </row>
    <row r="155" spans="1:6" ht="12.75">
      <c r="A155" s="20">
        <v>3</v>
      </c>
      <c r="B155" s="20">
        <v>16</v>
      </c>
      <c r="C155" s="20"/>
      <c r="D155" s="16" t="s">
        <v>115</v>
      </c>
      <c r="E155" s="65">
        <v>1</v>
      </c>
      <c r="F155" s="105">
        <f t="shared" si="4"/>
        <v>174</v>
      </c>
    </row>
    <row r="156" spans="1:6" ht="12.75">
      <c r="A156" s="20">
        <v>3</v>
      </c>
      <c r="B156" s="20">
        <v>17</v>
      </c>
      <c r="C156" s="20"/>
      <c r="D156" s="16" t="s">
        <v>116</v>
      </c>
      <c r="E156" s="65">
        <v>3</v>
      </c>
      <c r="F156" s="105">
        <f t="shared" si="4"/>
        <v>522</v>
      </c>
    </row>
    <row r="157" spans="1:6" ht="12.75">
      <c r="A157" s="20">
        <v>3</v>
      </c>
      <c r="B157" s="20">
        <v>18</v>
      </c>
      <c r="C157" s="20"/>
      <c r="D157" s="16" t="s">
        <v>117</v>
      </c>
      <c r="E157" s="65">
        <v>5</v>
      </c>
      <c r="F157" s="105">
        <f t="shared" si="4"/>
        <v>870</v>
      </c>
    </row>
    <row r="158" spans="1:6" ht="12.75">
      <c r="A158" s="20">
        <v>3</v>
      </c>
      <c r="B158" s="20">
        <v>19</v>
      </c>
      <c r="C158" s="20"/>
      <c r="D158" s="16" t="s">
        <v>118</v>
      </c>
      <c r="E158" s="65">
        <v>6</v>
      </c>
      <c r="F158" s="105">
        <f t="shared" si="4"/>
        <v>1044</v>
      </c>
    </row>
    <row r="159" spans="1:6" ht="12.75">
      <c r="A159" s="20">
        <v>3</v>
      </c>
      <c r="B159" s="20">
        <v>20</v>
      </c>
      <c r="C159" s="20"/>
      <c r="D159" s="16" t="s">
        <v>119</v>
      </c>
      <c r="E159" s="65">
        <v>4</v>
      </c>
      <c r="F159" s="105">
        <f t="shared" si="4"/>
        <v>696</v>
      </c>
    </row>
    <row r="160" spans="1:6" ht="12.75">
      <c r="A160" s="20">
        <v>3</v>
      </c>
      <c r="B160" s="20">
        <v>21</v>
      </c>
      <c r="C160" s="20"/>
      <c r="D160" s="16" t="s">
        <v>120</v>
      </c>
      <c r="E160" s="65">
        <v>1</v>
      </c>
      <c r="F160" s="105">
        <f t="shared" si="4"/>
        <v>174</v>
      </c>
    </row>
    <row r="161" spans="1:6" ht="38.25">
      <c r="A161" s="20">
        <v>3</v>
      </c>
      <c r="B161" s="20">
        <v>22</v>
      </c>
      <c r="C161" s="20"/>
      <c r="D161" s="16" t="s">
        <v>121</v>
      </c>
      <c r="E161" s="65">
        <v>3</v>
      </c>
      <c r="F161" s="105">
        <f t="shared" si="4"/>
        <v>522</v>
      </c>
    </row>
    <row r="162" spans="1:6" ht="12.75">
      <c r="A162" s="20">
        <v>3</v>
      </c>
      <c r="B162" s="20">
        <v>23</v>
      </c>
      <c r="C162" s="20"/>
      <c r="D162" s="16" t="s">
        <v>122</v>
      </c>
      <c r="E162" s="65">
        <v>4</v>
      </c>
      <c r="F162" s="105">
        <f t="shared" si="4"/>
        <v>696</v>
      </c>
    </row>
    <row r="163" spans="1:6" ht="12.75">
      <c r="A163" s="20">
        <v>3</v>
      </c>
      <c r="B163" s="20">
        <v>24</v>
      </c>
      <c r="C163" s="20"/>
      <c r="D163" s="16" t="s">
        <v>123</v>
      </c>
      <c r="E163" s="65">
        <v>3</v>
      </c>
      <c r="F163" s="105">
        <f t="shared" si="4"/>
        <v>522</v>
      </c>
    </row>
    <row r="164" spans="1:6" ht="12.75">
      <c r="A164" s="20">
        <v>3</v>
      </c>
      <c r="B164" s="20">
        <v>26</v>
      </c>
      <c r="C164" s="20"/>
      <c r="D164" s="16" t="s">
        <v>124</v>
      </c>
      <c r="E164" s="65">
        <v>1.25</v>
      </c>
      <c r="F164" s="105">
        <f t="shared" si="4"/>
        <v>217.5</v>
      </c>
    </row>
    <row r="165" spans="1:6" ht="12.75">
      <c r="A165" s="20">
        <v>3</v>
      </c>
      <c r="B165" s="20">
        <v>27</v>
      </c>
      <c r="C165" s="20"/>
      <c r="D165" s="15" t="s">
        <v>125</v>
      </c>
      <c r="E165" s="65">
        <v>4</v>
      </c>
      <c r="F165" s="105">
        <f t="shared" si="4"/>
        <v>696</v>
      </c>
    </row>
    <row r="166" spans="1:6" ht="12.75">
      <c r="A166" s="20">
        <v>3</v>
      </c>
      <c r="B166" s="20">
        <v>28</v>
      </c>
      <c r="C166" s="20"/>
      <c r="D166" s="15" t="s">
        <v>126</v>
      </c>
      <c r="E166" s="65">
        <v>1</v>
      </c>
      <c r="F166" s="105">
        <f t="shared" si="4"/>
        <v>174</v>
      </c>
    </row>
    <row r="167" spans="1:6" ht="12.75">
      <c r="A167" s="20">
        <v>3</v>
      </c>
      <c r="B167" s="20">
        <v>29</v>
      </c>
      <c r="C167" s="20"/>
      <c r="D167" s="12" t="s">
        <v>390</v>
      </c>
      <c r="E167" s="65">
        <v>2</v>
      </c>
      <c r="F167" s="105">
        <f t="shared" si="4"/>
        <v>348</v>
      </c>
    </row>
    <row r="168" spans="1:6" ht="12.75">
      <c r="A168" s="20">
        <v>3</v>
      </c>
      <c r="B168" s="20">
        <v>30</v>
      </c>
      <c r="C168" s="20"/>
      <c r="D168" s="15" t="s">
        <v>127</v>
      </c>
      <c r="E168" s="65">
        <v>1</v>
      </c>
      <c r="F168" s="105">
        <f t="shared" si="4"/>
        <v>174</v>
      </c>
    </row>
    <row r="169" spans="1:6" ht="25.5">
      <c r="A169" s="20">
        <v>3</v>
      </c>
      <c r="B169" s="20">
        <v>31</v>
      </c>
      <c r="C169" s="20"/>
      <c r="D169" s="16" t="s">
        <v>128</v>
      </c>
      <c r="E169" s="65">
        <v>8</v>
      </c>
      <c r="F169" s="105">
        <f t="shared" si="4"/>
        <v>1392</v>
      </c>
    </row>
    <row r="170" spans="1:6" ht="25.5">
      <c r="A170" s="20">
        <v>3</v>
      </c>
      <c r="B170" s="20">
        <v>32</v>
      </c>
      <c r="C170" s="20"/>
      <c r="D170" s="16" t="s">
        <v>129</v>
      </c>
      <c r="E170" s="65">
        <v>9</v>
      </c>
      <c r="F170" s="105">
        <f t="shared" si="4"/>
        <v>1566</v>
      </c>
    </row>
    <row r="171" spans="1:6" ht="12.75">
      <c r="A171" s="20">
        <v>3</v>
      </c>
      <c r="B171" s="20">
        <v>33</v>
      </c>
      <c r="C171" s="20"/>
      <c r="D171" s="16" t="s">
        <v>130</v>
      </c>
      <c r="E171" s="65">
        <v>3</v>
      </c>
      <c r="F171" s="105">
        <f t="shared" si="4"/>
        <v>522</v>
      </c>
    </row>
    <row r="172" spans="1:6" ht="12.75">
      <c r="A172" s="20">
        <v>3</v>
      </c>
      <c r="B172" s="20">
        <v>34</v>
      </c>
      <c r="C172" s="20"/>
      <c r="D172" s="16" t="s">
        <v>131</v>
      </c>
      <c r="E172" s="65">
        <v>1</v>
      </c>
      <c r="F172" s="105">
        <f t="shared" si="4"/>
        <v>174</v>
      </c>
    </row>
    <row r="173" spans="1:6" ht="12.75">
      <c r="A173" s="20">
        <v>3</v>
      </c>
      <c r="B173" s="20">
        <v>35</v>
      </c>
      <c r="C173" s="20"/>
      <c r="D173" s="16" t="s">
        <v>132</v>
      </c>
      <c r="E173" s="65">
        <v>2</v>
      </c>
      <c r="F173" s="105">
        <f t="shared" si="4"/>
        <v>348</v>
      </c>
    </row>
    <row r="174" spans="1:6" ht="12.75">
      <c r="A174" s="20">
        <v>3</v>
      </c>
      <c r="B174" s="20">
        <v>36</v>
      </c>
      <c r="C174" s="20"/>
      <c r="D174" s="16" t="s">
        <v>133</v>
      </c>
      <c r="E174" s="65">
        <v>0.25</v>
      </c>
      <c r="F174" s="105">
        <f t="shared" si="4"/>
        <v>43.5</v>
      </c>
    </row>
    <row r="175" spans="1:6" ht="12.75">
      <c r="A175" s="20">
        <v>3</v>
      </c>
      <c r="B175" s="20">
        <v>37</v>
      </c>
      <c r="C175" s="20"/>
      <c r="D175" s="16" t="s">
        <v>134</v>
      </c>
      <c r="E175" s="65">
        <v>4</v>
      </c>
      <c r="F175" s="105">
        <f t="shared" si="4"/>
        <v>696</v>
      </c>
    </row>
    <row r="176" spans="1:6" ht="12.75">
      <c r="A176" s="20">
        <v>3</v>
      </c>
      <c r="B176" s="20">
        <v>38</v>
      </c>
      <c r="C176" s="20"/>
      <c r="D176" s="16" t="s">
        <v>135</v>
      </c>
      <c r="E176" s="65">
        <v>1.5</v>
      </c>
      <c r="F176" s="105">
        <f t="shared" si="4"/>
        <v>261</v>
      </c>
    </row>
    <row r="177" spans="1:6" ht="12.75">
      <c r="A177" s="20">
        <v>3</v>
      </c>
      <c r="B177" s="20">
        <v>39</v>
      </c>
      <c r="C177" s="20"/>
      <c r="D177" s="16" t="s">
        <v>136</v>
      </c>
      <c r="E177" s="65">
        <v>1</v>
      </c>
      <c r="F177" s="105">
        <f t="shared" si="4"/>
        <v>174</v>
      </c>
    </row>
    <row r="178" spans="1:6" ht="12.75">
      <c r="A178" s="20">
        <v>3</v>
      </c>
      <c r="B178" s="20">
        <v>40</v>
      </c>
      <c r="C178" s="20"/>
      <c r="D178" s="16" t="s">
        <v>137</v>
      </c>
      <c r="E178" s="65">
        <v>2</v>
      </c>
      <c r="F178" s="105">
        <f t="shared" si="4"/>
        <v>348</v>
      </c>
    </row>
    <row r="179" spans="1:6" ht="12.75">
      <c r="A179" s="20">
        <v>3</v>
      </c>
      <c r="B179" s="20">
        <v>41</v>
      </c>
      <c r="C179" s="20"/>
      <c r="D179" s="16" t="s">
        <v>138</v>
      </c>
      <c r="E179" s="65">
        <v>0.5</v>
      </c>
      <c r="F179" s="105">
        <f t="shared" si="4"/>
        <v>87</v>
      </c>
    </row>
    <row r="180" spans="1:6" ht="12.75">
      <c r="A180" s="20">
        <v>3</v>
      </c>
      <c r="B180" s="20">
        <v>46</v>
      </c>
      <c r="C180" s="20"/>
      <c r="D180" s="16" t="s">
        <v>139</v>
      </c>
      <c r="E180" s="65">
        <v>0.5</v>
      </c>
      <c r="F180" s="105">
        <f t="shared" si="4"/>
        <v>87</v>
      </c>
    </row>
    <row r="181" spans="1:6" ht="12.75">
      <c r="A181" s="20">
        <v>3</v>
      </c>
      <c r="B181" s="20">
        <v>47</v>
      </c>
      <c r="C181" s="20"/>
      <c r="D181" s="16" t="s">
        <v>140</v>
      </c>
      <c r="E181" s="65">
        <v>2</v>
      </c>
      <c r="F181" s="105">
        <f t="shared" si="4"/>
        <v>348</v>
      </c>
    </row>
    <row r="182" spans="1:6" ht="12.75">
      <c r="A182" s="20">
        <v>3</v>
      </c>
      <c r="B182" s="20">
        <v>48</v>
      </c>
      <c r="C182" s="20"/>
      <c r="D182" s="16" t="s">
        <v>141</v>
      </c>
      <c r="E182" s="65">
        <v>2</v>
      </c>
      <c r="F182" s="105">
        <f t="shared" si="4"/>
        <v>348</v>
      </c>
    </row>
    <row r="183" spans="1:6" ht="25.5">
      <c r="A183" s="20">
        <v>3</v>
      </c>
      <c r="B183" s="20">
        <v>49</v>
      </c>
      <c r="C183" s="20"/>
      <c r="D183" s="16" t="s">
        <v>142</v>
      </c>
      <c r="E183" s="65">
        <v>3</v>
      </c>
      <c r="F183" s="105">
        <f t="shared" si="4"/>
        <v>522</v>
      </c>
    </row>
    <row r="184" spans="1:6" ht="25.5">
      <c r="A184" s="20">
        <v>3</v>
      </c>
      <c r="B184" s="20">
        <v>50</v>
      </c>
      <c r="C184" s="20"/>
      <c r="D184" s="16" t="s">
        <v>143</v>
      </c>
      <c r="E184" s="65">
        <v>3.5</v>
      </c>
      <c r="F184" s="105">
        <f t="shared" si="4"/>
        <v>609</v>
      </c>
    </row>
    <row r="185" spans="1:6" ht="12.75">
      <c r="A185" s="20">
        <v>3</v>
      </c>
      <c r="B185" s="20">
        <v>52</v>
      </c>
      <c r="C185" s="20"/>
      <c r="D185" s="16" t="s">
        <v>144</v>
      </c>
      <c r="E185" s="65">
        <v>0.5</v>
      </c>
      <c r="F185" s="105">
        <f t="shared" si="4"/>
        <v>87</v>
      </c>
    </row>
    <row r="186" spans="1:6" ht="63.75" customHeight="1" hidden="1">
      <c r="A186" s="26" t="s">
        <v>145</v>
      </c>
      <c r="B186" s="15"/>
      <c r="C186" s="15"/>
      <c r="D186" s="27" t="s">
        <v>146</v>
      </c>
      <c r="E186" s="70"/>
      <c r="F186" s="105" t="e">
        <f>E186*#REF!</f>
        <v>#REF!</v>
      </c>
    </row>
    <row r="187" spans="1:6" ht="63.75" customHeight="1" hidden="1">
      <c r="A187" s="15">
        <v>4</v>
      </c>
      <c r="B187" s="15">
        <v>1</v>
      </c>
      <c r="C187" s="15"/>
      <c r="D187" s="16" t="s">
        <v>147</v>
      </c>
      <c r="E187" s="70">
        <v>1</v>
      </c>
      <c r="F187" s="105" t="e">
        <f>E187*#REF!</f>
        <v>#REF!</v>
      </c>
    </row>
    <row r="188" spans="1:6" ht="25.5" customHeight="1" hidden="1">
      <c r="A188" s="15">
        <v>4</v>
      </c>
      <c r="B188" s="15">
        <v>2</v>
      </c>
      <c r="C188" s="15"/>
      <c r="D188" s="16" t="s">
        <v>148</v>
      </c>
      <c r="E188" s="70">
        <v>2</v>
      </c>
      <c r="F188" s="105" t="e">
        <f>E188*#REF!</f>
        <v>#REF!</v>
      </c>
    </row>
    <row r="189" spans="1:6" ht="25.5" customHeight="1" hidden="1">
      <c r="A189" s="15">
        <v>4</v>
      </c>
      <c r="B189" s="15">
        <v>3</v>
      </c>
      <c r="C189" s="15"/>
      <c r="D189" s="16" t="s">
        <v>149</v>
      </c>
      <c r="E189" s="70">
        <v>5</v>
      </c>
      <c r="F189" s="105" t="e">
        <f>E189*#REF!</f>
        <v>#REF!</v>
      </c>
    </row>
    <row r="190" spans="1:6" ht="25.5" customHeight="1" hidden="1">
      <c r="A190" s="15">
        <v>4</v>
      </c>
      <c r="B190" s="15">
        <v>4</v>
      </c>
      <c r="C190" s="15"/>
      <c r="D190" s="16" t="s">
        <v>150</v>
      </c>
      <c r="E190" s="70">
        <v>1</v>
      </c>
      <c r="F190" s="105" t="e">
        <f>E190*#REF!</f>
        <v>#REF!</v>
      </c>
    </row>
    <row r="191" spans="1:6" ht="25.5" customHeight="1" hidden="1">
      <c r="A191" s="15">
        <v>4</v>
      </c>
      <c r="B191" s="15">
        <v>5</v>
      </c>
      <c r="C191" s="15"/>
      <c r="D191" s="16" t="s">
        <v>151</v>
      </c>
      <c r="E191" s="70">
        <v>0.5</v>
      </c>
      <c r="F191" s="105" t="e">
        <f>E191*#REF!</f>
        <v>#REF!</v>
      </c>
    </row>
    <row r="192" spans="1:6" ht="25.5" customHeight="1" hidden="1">
      <c r="A192" s="15">
        <v>4</v>
      </c>
      <c r="B192" s="15">
        <v>6</v>
      </c>
      <c r="C192" s="15"/>
      <c r="D192" s="16" t="s">
        <v>152</v>
      </c>
      <c r="E192" s="70">
        <v>4</v>
      </c>
      <c r="F192" s="105" t="e">
        <f>E192*#REF!</f>
        <v>#REF!</v>
      </c>
    </row>
    <row r="193" spans="1:6" ht="12.75" customHeight="1" hidden="1">
      <c r="A193" s="15">
        <v>4</v>
      </c>
      <c r="B193" s="15">
        <v>7</v>
      </c>
      <c r="C193" s="15"/>
      <c r="D193" s="16" t="s">
        <v>153</v>
      </c>
      <c r="E193" s="70">
        <v>4</v>
      </c>
      <c r="F193" s="105" t="e">
        <f>E193*#REF!</f>
        <v>#REF!</v>
      </c>
    </row>
    <row r="194" spans="1:6" ht="25.5" customHeight="1" hidden="1">
      <c r="A194" s="15">
        <v>4</v>
      </c>
      <c r="B194" s="15">
        <v>8</v>
      </c>
      <c r="C194" s="15"/>
      <c r="D194" s="16" t="s">
        <v>154</v>
      </c>
      <c r="E194" s="71">
        <v>2.5</v>
      </c>
      <c r="F194" s="105" t="e">
        <f>E194*#REF!</f>
        <v>#REF!</v>
      </c>
    </row>
    <row r="195" spans="1:6" ht="25.5" customHeight="1" hidden="1">
      <c r="A195" s="15">
        <v>4</v>
      </c>
      <c r="B195" s="15">
        <v>9</v>
      </c>
      <c r="C195" s="15"/>
      <c r="D195" s="16" t="s">
        <v>155</v>
      </c>
      <c r="E195" s="71">
        <v>1.25</v>
      </c>
      <c r="F195" s="105" t="e">
        <f>E195*#REF!</f>
        <v>#REF!</v>
      </c>
    </row>
    <row r="196" spans="1:6" ht="51" customHeight="1" hidden="1">
      <c r="A196" s="15">
        <v>4</v>
      </c>
      <c r="B196" s="15">
        <v>10</v>
      </c>
      <c r="C196" s="15"/>
      <c r="D196" s="16" t="s">
        <v>156</v>
      </c>
      <c r="E196" s="71">
        <v>1.5</v>
      </c>
      <c r="F196" s="105" t="e">
        <f>E196*#REF!</f>
        <v>#REF!</v>
      </c>
    </row>
    <row r="197" spans="1:6" ht="12.75" customHeight="1" hidden="1">
      <c r="A197" s="15">
        <v>4</v>
      </c>
      <c r="B197" s="15">
        <v>11</v>
      </c>
      <c r="C197" s="15"/>
      <c r="D197" s="16" t="s">
        <v>157</v>
      </c>
      <c r="E197" s="71">
        <v>2</v>
      </c>
      <c r="F197" s="105" t="e">
        <f>E197*#REF!</f>
        <v>#REF!</v>
      </c>
    </row>
    <row r="198" spans="1:6" ht="25.5" customHeight="1" hidden="1">
      <c r="A198" s="15">
        <v>4</v>
      </c>
      <c r="B198" s="15">
        <v>12</v>
      </c>
      <c r="C198" s="15"/>
      <c r="D198" s="16" t="s">
        <v>158</v>
      </c>
      <c r="E198" s="71">
        <v>2</v>
      </c>
      <c r="F198" s="105" t="e">
        <f>E198*#REF!</f>
        <v>#REF!</v>
      </c>
    </row>
    <row r="199" spans="1:6" ht="38.25" customHeight="1" hidden="1">
      <c r="A199" s="15">
        <v>4</v>
      </c>
      <c r="B199" s="15">
        <v>13</v>
      </c>
      <c r="C199" s="15"/>
      <c r="D199" s="28" t="s">
        <v>159</v>
      </c>
      <c r="E199" s="65">
        <v>4</v>
      </c>
      <c r="F199" s="105" t="e">
        <f>E199*#REF!</f>
        <v>#REF!</v>
      </c>
    </row>
    <row r="200" spans="1:6" ht="25.5" customHeight="1" hidden="1">
      <c r="A200" s="15">
        <v>4</v>
      </c>
      <c r="B200" s="15">
        <v>14</v>
      </c>
      <c r="C200" s="15"/>
      <c r="D200" s="28" t="s">
        <v>160</v>
      </c>
      <c r="E200" s="65">
        <v>0.5</v>
      </c>
      <c r="F200" s="105" t="e">
        <f>E200*#REF!</f>
        <v>#REF!</v>
      </c>
    </row>
    <row r="201" spans="1:6" ht="12.75" customHeight="1" hidden="1">
      <c r="A201" s="15">
        <v>4</v>
      </c>
      <c r="B201" s="15">
        <v>15</v>
      </c>
      <c r="C201" s="15"/>
      <c r="D201" s="28" t="s">
        <v>161</v>
      </c>
      <c r="E201" s="65">
        <v>5</v>
      </c>
      <c r="F201" s="105" t="e">
        <f>E201*#REF!</f>
        <v>#REF!</v>
      </c>
    </row>
    <row r="202" spans="1:6" ht="25.5" customHeight="1" hidden="1">
      <c r="A202" s="15">
        <v>4</v>
      </c>
      <c r="B202" s="15">
        <v>16</v>
      </c>
      <c r="C202" s="15"/>
      <c r="D202" s="28" t="s">
        <v>162</v>
      </c>
      <c r="E202" s="65">
        <v>1</v>
      </c>
      <c r="F202" s="105" t="e">
        <f>E202*#REF!</f>
        <v>#REF!</v>
      </c>
    </row>
    <row r="203" spans="1:6" ht="25.5" customHeight="1" hidden="1">
      <c r="A203" s="15">
        <v>4</v>
      </c>
      <c r="B203" s="15">
        <v>17</v>
      </c>
      <c r="C203" s="15"/>
      <c r="D203" s="28" t="s">
        <v>163</v>
      </c>
      <c r="E203" s="65">
        <v>1</v>
      </c>
      <c r="F203" s="105" t="e">
        <f>E203*#REF!</f>
        <v>#REF!</v>
      </c>
    </row>
    <row r="204" spans="1:6" ht="25.5" customHeight="1" hidden="1">
      <c r="A204" s="15">
        <v>4</v>
      </c>
      <c r="B204" s="15">
        <v>18</v>
      </c>
      <c r="C204" s="15"/>
      <c r="D204" s="28" t="s">
        <v>164</v>
      </c>
      <c r="E204" s="65">
        <v>1</v>
      </c>
      <c r="F204" s="105" t="e">
        <f>E204*#REF!</f>
        <v>#REF!</v>
      </c>
    </row>
    <row r="205" spans="1:6" ht="25.5" customHeight="1" hidden="1">
      <c r="A205" s="15">
        <v>4</v>
      </c>
      <c r="B205" s="15">
        <v>19</v>
      </c>
      <c r="C205" s="15"/>
      <c r="D205" s="28" t="s">
        <v>165</v>
      </c>
      <c r="E205" s="65">
        <v>2</v>
      </c>
      <c r="F205" s="105" t="e">
        <f>E205*#REF!</f>
        <v>#REF!</v>
      </c>
    </row>
    <row r="206" spans="1:6" ht="12.75" customHeight="1" hidden="1">
      <c r="A206" s="15">
        <v>4</v>
      </c>
      <c r="B206" s="15">
        <v>20</v>
      </c>
      <c r="C206" s="15"/>
      <c r="D206" s="28" t="s">
        <v>166</v>
      </c>
      <c r="E206" s="65">
        <v>4</v>
      </c>
      <c r="F206" s="105" t="e">
        <f>E206*#REF!</f>
        <v>#REF!</v>
      </c>
    </row>
    <row r="207" spans="1:6" ht="12.75" customHeight="1" hidden="1">
      <c r="A207" s="15">
        <v>4</v>
      </c>
      <c r="B207" s="15">
        <v>21</v>
      </c>
      <c r="C207" s="15"/>
      <c r="D207" s="28" t="s">
        <v>167</v>
      </c>
      <c r="E207" s="65">
        <v>0.25</v>
      </c>
      <c r="F207" s="105" t="e">
        <f>E207*#REF!</f>
        <v>#REF!</v>
      </c>
    </row>
    <row r="208" spans="1:6" ht="12.75" customHeight="1" hidden="1">
      <c r="A208" s="15">
        <v>4</v>
      </c>
      <c r="B208" s="15">
        <v>22</v>
      </c>
      <c r="C208" s="15"/>
      <c r="D208" s="16" t="s">
        <v>168</v>
      </c>
      <c r="E208" s="72">
        <v>7</v>
      </c>
      <c r="F208" s="105" t="e">
        <f>E208*#REF!</f>
        <v>#REF!</v>
      </c>
    </row>
    <row r="209" spans="1:6" ht="38.25" customHeight="1" hidden="1">
      <c r="A209" s="15">
        <v>4</v>
      </c>
      <c r="B209" s="15">
        <v>23</v>
      </c>
      <c r="C209" s="15"/>
      <c r="D209" s="16" t="s">
        <v>169</v>
      </c>
      <c r="E209" s="72">
        <v>20</v>
      </c>
      <c r="F209" s="105" t="e">
        <f>E209*#REF!</f>
        <v>#REF!</v>
      </c>
    </row>
    <row r="210" spans="1:6" ht="25.5" customHeight="1" hidden="1">
      <c r="A210" s="15">
        <v>4</v>
      </c>
      <c r="B210" s="15">
        <v>24</v>
      </c>
      <c r="C210" s="15"/>
      <c r="D210" s="16" t="s">
        <v>170</v>
      </c>
      <c r="E210" s="72">
        <v>1</v>
      </c>
      <c r="F210" s="105" t="e">
        <f>E210*#REF!</f>
        <v>#REF!</v>
      </c>
    </row>
    <row r="211" spans="1:6" ht="25.5" customHeight="1" hidden="1">
      <c r="A211" s="15">
        <v>4</v>
      </c>
      <c r="B211" s="15">
        <v>25</v>
      </c>
      <c r="C211" s="15"/>
      <c r="D211" s="16" t="s">
        <v>171</v>
      </c>
      <c r="E211" s="72">
        <v>0.75</v>
      </c>
      <c r="F211" s="105" t="e">
        <f>E211*#REF!</f>
        <v>#REF!</v>
      </c>
    </row>
    <row r="212" spans="1:6" ht="12.75" customHeight="1" hidden="1">
      <c r="A212" s="15">
        <v>4</v>
      </c>
      <c r="B212" s="15">
        <v>26</v>
      </c>
      <c r="C212" s="15"/>
      <c r="D212" s="16" t="s">
        <v>172</v>
      </c>
      <c r="E212" s="72">
        <v>0.25</v>
      </c>
      <c r="F212" s="105" t="e">
        <f>E212*#REF!</f>
        <v>#REF!</v>
      </c>
    </row>
    <row r="213" spans="1:6" ht="25.5" customHeight="1" hidden="1">
      <c r="A213" s="15">
        <v>4</v>
      </c>
      <c r="B213" s="15">
        <v>27</v>
      </c>
      <c r="C213" s="15"/>
      <c r="D213" s="16" t="s">
        <v>173</v>
      </c>
      <c r="E213" s="72">
        <v>2</v>
      </c>
      <c r="F213" s="105" t="e">
        <f>E213*#REF!</f>
        <v>#REF!</v>
      </c>
    </row>
    <row r="214" spans="1:6" ht="12.75" customHeight="1" hidden="1">
      <c r="A214" s="15">
        <v>4</v>
      </c>
      <c r="B214" s="15">
        <v>28</v>
      </c>
      <c r="C214" s="15"/>
      <c r="D214" s="16" t="s">
        <v>174</v>
      </c>
      <c r="E214" s="72">
        <v>0.5</v>
      </c>
      <c r="F214" s="105" t="e">
        <f>E214*#REF!</f>
        <v>#REF!</v>
      </c>
    </row>
    <row r="215" spans="1:6" ht="12.75" customHeight="1" hidden="1">
      <c r="A215" s="15">
        <v>4</v>
      </c>
      <c r="B215" s="15">
        <v>29</v>
      </c>
      <c r="C215" s="15"/>
      <c r="D215" s="16" t="s">
        <v>175</v>
      </c>
      <c r="E215" s="72">
        <v>1</v>
      </c>
      <c r="F215" s="105" t="e">
        <f>E215*#REF!</f>
        <v>#REF!</v>
      </c>
    </row>
    <row r="216" spans="1:6" ht="12.75" customHeight="1" hidden="1">
      <c r="A216" s="15">
        <v>4</v>
      </c>
      <c r="B216" s="15">
        <v>30</v>
      </c>
      <c r="C216" s="15"/>
      <c r="D216" s="16" t="s">
        <v>176</v>
      </c>
      <c r="E216" s="72">
        <v>0.5</v>
      </c>
      <c r="F216" s="105" t="e">
        <f>E216*#REF!</f>
        <v>#REF!</v>
      </c>
    </row>
    <row r="217" spans="1:6" ht="25.5" customHeight="1" hidden="1">
      <c r="A217" s="15">
        <v>4</v>
      </c>
      <c r="B217" s="15">
        <v>31</v>
      </c>
      <c r="C217" s="15"/>
      <c r="D217" s="16" t="s">
        <v>177</v>
      </c>
      <c r="E217" s="72">
        <v>2</v>
      </c>
      <c r="F217" s="105" t="e">
        <f>E217*#REF!</f>
        <v>#REF!</v>
      </c>
    </row>
    <row r="218" spans="1:6" ht="25.5" customHeight="1" hidden="1">
      <c r="A218" s="15">
        <v>4</v>
      </c>
      <c r="B218" s="15">
        <v>32</v>
      </c>
      <c r="C218" s="15"/>
      <c r="D218" s="16" t="s">
        <v>178</v>
      </c>
      <c r="E218" s="72">
        <v>3</v>
      </c>
      <c r="F218" s="105" t="e">
        <f>E218*#REF!</f>
        <v>#REF!</v>
      </c>
    </row>
    <row r="219" spans="1:6" ht="25.5" customHeight="1" hidden="1">
      <c r="A219" s="15">
        <v>4</v>
      </c>
      <c r="B219" s="15">
        <v>33</v>
      </c>
      <c r="C219" s="15"/>
      <c r="D219" s="16" t="s">
        <v>179</v>
      </c>
      <c r="E219" s="65">
        <v>1</v>
      </c>
      <c r="F219" s="105" t="e">
        <f>E219*#REF!</f>
        <v>#REF!</v>
      </c>
    </row>
    <row r="220" spans="1:6" ht="38.25" customHeight="1" hidden="1">
      <c r="A220" s="15">
        <v>4</v>
      </c>
      <c r="B220" s="15">
        <v>34</v>
      </c>
      <c r="C220" s="15"/>
      <c r="D220" s="16" t="s">
        <v>180</v>
      </c>
      <c r="E220" s="65">
        <v>1.5</v>
      </c>
      <c r="F220" s="105" t="e">
        <f>E220*#REF!</f>
        <v>#REF!</v>
      </c>
    </row>
    <row r="221" spans="1:6" ht="12.75" customHeight="1" hidden="1">
      <c r="A221" s="15">
        <v>4</v>
      </c>
      <c r="B221" s="15">
        <v>35</v>
      </c>
      <c r="C221" s="15"/>
      <c r="D221" s="16" t="s">
        <v>181</v>
      </c>
      <c r="E221" s="65">
        <v>0.5</v>
      </c>
      <c r="F221" s="105" t="e">
        <f>E221*#REF!</f>
        <v>#REF!</v>
      </c>
    </row>
    <row r="222" spans="1:6" ht="12.75" customHeight="1" hidden="1">
      <c r="A222" s="15">
        <v>4</v>
      </c>
      <c r="B222" s="15">
        <v>36</v>
      </c>
      <c r="C222" s="15"/>
      <c r="D222" s="16" t="s">
        <v>182</v>
      </c>
      <c r="E222" s="65">
        <v>1</v>
      </c>
      <c r="F222" s="105" t="e">
        <f>E222*#REF!</f>
        <v>#REF!</v>
      </c>
    </row>
    <row r="223" spans="1:6" ht="12.75" customHeight="1" hidden="1">
      <c r="A223" s="15">
        <v>4</v>
      </c>
      <c r="B223" s="15">
        <v>37</v>
      </c>
      <c r="C223" s="15"/>
      <c r="D223" s="16" t="s">
        <v>183</v>
      </c>
      <c r="E223" s="65">
        <v>1.5</v>
      </c>
      <c r="F223" s="105" t="e">
        <f>E223*#REF!</f>
        <v>#REF!</v>
      </c>
    </row>
    <row r="224" spans="1:6" ht="25.5" customHeight="1" hidden="1">
      <c r="A224" s="15">
        <v>4</v>
      </c>
      <c r="B224" s="15">
        <v>38</v>
      </c>
      <c r="C224" s="15"/>
      <c r="D224" s="16" t="s">
        <v>184</v>
      </c>
      <c r="E224" s="65">
        <v>4</v>
      </c>
      <c r="F224" s="105" t="e">
        <f>E224*#REF!</f>
        <v>#REF!</v>
      </c>
    </row>
    <row r="225" spans="1:6" ht="12.75" customHeight="1" hidden="1">
      <c r="A225" s="15">
        <v>4</v>
      </c>
      <c r="B225" s="15">
        <v>39</v>
      </c>
      <c r="C225" s="15"/>
      <c r="D225" s="16" t="s">
        <v>185</v>
      </c>
      <c r="E225" s="65">
        <v>5</v>
      </c>
      <c r="F225" s="105" t="e">
        <f>E225*#REF!</f>
        <v>#REF!</v>
      </c>
    </row>
    <row r="226" spans="1:6" ht="12.75" customHeight="1" hidden="1">
      <c r="A226" s="15">
        <v>4</v>
      </c>
      <c r="B226" s="15">
        <v>40</v>
      </c>
      <c r="C226" s="15"/>
      <c r="D226" s="16" t="s">
        <v>186</v>
      </c>
      <c r="E226" s="65">
        <v>14</v>
      </c>
      <c r="F226" s="105" t="e">
        <f>E226*#REF!</f>
        <v>#REF!</v>
      </c>
    </row>
    <row r="227" spans="1:6" ht="12.75" customHeight="1" hidden="1">
      <c r="A227" s="15">
        <v>4</v>
      </c>
      <c r="B227" s="15">
        <v>41</v>
      </c>
      <c r="C227" s="15"/>
      <c r="D227" s="16" t="s">
        <v>187</v>
      </c>
      <c r="E227" s="65">
        <v>2.5</v>
      </c>
      <c r="F227" s="105" t="e">
        <f>E227*#REF!</f>
        <v>#REF!</v>
      </c>
    </row>
    <row r="228" spans="1:6" ht="12.75" customHeight="1" hidden="1">
      <c r="A228" s="15">
        <v>4</v>
      </c>
      <c r="B228" s="15">
        <v>42</v>
      </c>
      <c r="C228" s="15"/>
      <c r="D228" s="15" t="s">
        <v>188</v>
      </c>
      <c r="E228" s="65">
        <v>14</v>
      </c>
      <c r="F228" s="105" t="e">
        <f>E228*#REF!</f>
        <v>#REF!</v>
      </c>
    </row>
    <row r="229" spans="1:6" ht="12.75" customHeight="1" hidden="1">
      <c r="A229" s="15">
        <v>4</v>
      </c>
      <c r="B229" s="15">
        <v>43</v>
      </c>
      <c r="C229" s="15"/>
      <c r="D229" s="15" t="s">
        <v>189</v>
      </c>
      <c r="E229" s="65">
        <v>1</v>
      </c>
      <c r="F229" s="105" t="e">
        <f>E229*#REF!</f>
        <v>#REF!</v>
      </c>
    </row>
    <row r="230" spans="1:6" ht="12.75" customHeight="1" hidden="1">
      <c r="A230" s="15">
        <v>4</v>
      </c>
      <c r="B230" s="15">
        <v>44</v>
      </c>
      <c r="C230" s="15"/>
      <c r="D230" s="15" t="s">
        <v>190</v>
      </c>
      <c r="E230" s="65">
        <v>6</v>
      </c>
      <c r="F230" s="105" t="e">
        <f>E230*#REF!</f>
        <v>#REF!</v>
      </c>
    </row>
    <row r="231" spans="1:6" ht="12.75" customHeight="1" hidden="1">
      <c r="A231" s="15">
        <v>4</v>
      </c>
      <c r="B231" s="15">
        <v>45</v>
      </c>
      <c r="C231" s="15"/>
      <c r="D231" s="15" t="s">
        <v>191</v>
      </c>
      <c r="E231" s="65">
        <v>0.25</v>
      </c>
      <c r="F231" s="105" t="e">
        <f>E231*#REF!</f>
        <v>#REF!</v>
      </c>
    </row>
    <row r="232" spans="1:6" ht="12.75" customHeight="1" hidden="1">
      <c r="A232" s="15">
        <v>4</v>
      </c>
      <c r="B232" s="15">
        <v>46</v>
      </c>
      <c r="C232" s="15"/>
      <c r="D232" s="15" t="s">
        <v>192</v>
      </c>
      <c r="E232" s="65">
        <v>1.5</v>
      </c>
      <c r="F232" s="105" t="e">
        <f>E232*#REF!</f>
        <v>#REF!</v>
      </c>
    </row>
    <row r="233" spans="1:6" ht="12.75" customHeight="1" hidden="1">
      <c r="A233" s="15">
        <v>4</v>
      </c>
      <c r="B233" s="15">
        <v>47</v>
      </c>
      <c r="C233" s="15"/>
      <c r="D233" s="15" t="s">
        <v>193</v>
      </c>
      <c r="E233" s="65">
        <v>2</v>
      </c>
      <c r="F233" s="105" t="e">
        <f>E233*#REF!</f>
        <v>#REF!</v>
      </c>
    </row>
    <row r="234" spans="1:6" ht="12.75" customHeight="1" hidden="1">
      <c r="A234" s="15">
        <v>4</v>
      </c>
      <c r="B234" s="15">
        <v>48</v>
      </c>
      <c r="C234" s="15"/>
      <c r="D234" s="15" t="s">
        <v>194</v>
      </c>
      <c r="E234" s="65">
        <v>0.5</v>
      </c>
      <c r="F234" s="105" t="e">
        <f>E234*#REF!</f>
        <v>#REF!</v>
      </c>
    </row>
    <row r="235" spans="1:6" ht="12.75" customHeight="1" hidden="1">
      <c r="A235" s="15">
        <v>4</v>
      </c>
      <c r="B235" s="15">
        <v>49</v>
      </c>
      <c r="C235" s="15"/>
      <c r="D235" s="15" t="s">
        <v>195</v>
      </c>
      <c r="E235" s="65">
        <v>0.75</v>
      </c>
      <c r="F235" s="105" t="e">
        <f>E235*#REF!</f>
        <v>#REF!</v>
      </c>
    </row>
    <row r="236" spans="1:6" ht="12.75" customHeight="1" hidden="1">
      <c r="A236" s="15">
        <v>4</v>
      </c>
      <c r="B236" s="15">
        <v>50</v>
      </c>
      <c r="C236" s="15"/>
      <c r="D236" s="15" t="s">
        <v>196</v>
      </c>
      <c r="E236" s="65">
        <v>1</v>
      </c>
      <c r="F236" s="105" t="e">
        <f>E236*#REF!</f>
        <v>#REF!</v>
      </c>
    </row>
    <row r="237" spans="1:6" ht="12.75" customHeight="1" hidden="1">
      <c r="A237" s="15">
        <v>4</v>
      </c>
      <c r="B237" s="15">
        <v>51</v>
      </c>
      <c r="C237" s="15"/>
      <c r="D237" s="15" t="s">
        <v>197</v>
      </c>
      <c r="E237" s="65">
        <v>0.5</v>
      </c>
      <c r="F237" s="105" t="e">
        <f>E237*#REF!</f>
        <v>#REF!</v>
      </c>
    </row>
    <row r="238" spans="1:6" ht="12.75" customHeight="1" hidden="1">
      <c r="A238" s="15">
        <v>4</v>
      </c>
      <c r="B238" s="15">
        <v>52</v>
      </c>
      <c r="C238" s="15"/>
      <c r="D238" s="15" t="s">
        <v>198</v>
      </c>
      <c r="E238" s="65">
        <v>0.25</v>
      </c>
      <c r="F238" s="105" t="e">
        <f>E238*#REF!</f>
        <v>#REF!</v>
      </c>
    </row>
    <row r="239" spans="1:6" ht="12.75" customHeight="1" hidden="1">
      <c r="A239" s="15">
        <v>4</v>
      </c>
      <c r="B239" s="15">
        <v>53</v>
      </c>
      <c r="C239" s="15"/>
      <c r="D239" s="15" t="s">
        <v>199</v>
      </c>
      <c r="E239" s="65">
        <v>2</v>
      </c>
      <c r="F239" s="105" t="e">
        <f>E239*#REF!</f>
        <v>#REF!</v>
      </c>
    </row>
    <row r="240" spans="1:6" ht="12.75" customHeight="1" hidden="1">
      <c r="A240" s="15">
        <v>4</v>
      </c>
      <c r="B240" s="15">
        <v>54</v>
      </c>
      <c r="C240" s="15"/>
      <c r="D240" s="15" t="s">
        <v>200</v>
      </c>
      <c r="E240" s="65">
        <v>1</v>
      </c>
      <c r="F240" s="105" t="e">
        <f>E240*#REF!</f>
        <v>#REF!</v>
      </c>
    </row>
    <row r="241" spans="1:6" ht="12.75" customHeight="1" hidden="1">
      <c r="A241" s="15">
        <v>4</v>
      </c>
      <c r="B241" s="15">
        <v>55</v>
      </c>
      <c r="C241" s="15"/>
      <c r="D241" s="15" t="s">
        <v>201</v>
      </c>
      <c r="E241" s="65">
        <v>0.5</v>
      </c>
      <c r="F241" s="105" t="e">
        <f>E241*#REF!</f>
        <v>#REF!</v>
      </c>
    </row>
    <row r="242" spans="1:6" ht="12.75" customHeight="1" hidden="1">
      <c r="A242" s="15">
        <v>4</v>
      </c>
      <c r="B242" s="15">
        <v>56</v>
      </c>
      <c r="C242" s="15"/>
      <c r="D242" s="15" t="s">
        <v>202</v>
      </c>
      <c r="E242" s="65">
        <v>3.5</v>
      </c>
      <c r="F242" s="105" t="e">
        <f>E242*#REF!</f>
        <v>#REF!</v>
      </c>
    </row>
    <row r="243" spans="1:6" ht="12.75" customHeight="1" hidden="1">
      <c r="A243" s="15">
        <v>4</v>
      </c>
      <c r="B243" s="15">
        <v>57</v>
      </c>
      <c r="C243" s="15"/>
      <c r="D243" s="15" t="s">
        <v>203</v>
      </c>
      <c r="E243" s="65">
        <v>6</v>
      </c>
      <c r="F243" s="105" t="e">
        <f>E243*#REF!</f>
        <v>#REF!</v>
      </c>
    </row>
    <row r="244" spans="1:6" ht="12.75" customHeight="1" hidden="1">
      <c r="A244" s="15">
        <v>4</v>
      </c>
      <c r="B244" s="15">
        <v>58</v>
      </c>
      <c r="C244" s="15"/>
      <c r="D244" s="15" t="s">
        <v>204</v>
      </c>
      <c r="E244" s="65">
        <v>4</v>
      </c>
      <c r="F244" s="105" t="e">
        <f>E244*#REF!</f>
        <v>#REF!</v>
      </c>
    </row>
    <row r="245" spans="1:6" ht="12.75" customHeight="1" hidden="1">
      <c r="A245" s="15">
        <v>4</v>
      </c>
      <c r="B245" s="15">
        <v>59</v>
      </c>
      <c r="C245" s="15"/>
      <c r="D245" s="15" t="s">
        <v>205</v>
      </c>
      <c r="E245" s="65">
        <v>1.5</v>
      </c>
      <c r="F245" s="105" t="e">
        <f>E245*#REF!</f>
        <v>#REF!</v>
      </c>
    </row>
    <row r="246" spans="1:6" ht="12.75" customHeight="1" hidden="1">
      <c r="A246" s="15">
        <v>4</v>
      </c>
      <c r="B246" s="15">
        <v>60</v>
      </c>
      <c r="C246" s="15"/>
      <c r="D246" s="15" t="s">
        <v>206</v>
      </c>
      <c r="E246" s="65">
        <v>10</v>
      </c>
      <c r="F246" s="105" t="e">
        <f>E246*#REF!</f>
        <v>#REF!</v>
      </c>
    </row>
    <row r="247" spans="1:6" ht="25.5" customHeight="1" hidden="1">
      <c r="A247" s="15">
        <v>4</v>
      </c>
      <c r="B247" s="15">
        <v>61</v>
      </c>
      <c r="C247" s="15"/>
      <c r="D247" s="15" t="s">
        <v>207</v>
      </c>
      <c r="E247" s="65">
        <v>4</v>
      </c>
      <c r="F247" s="105" t="e">
        <f>E247*#REF!</f>
        <v>#REF!</v>
      </c>
    </row>
    <row r="248" spans="1:6" ht="38.25" customHeight="1" hidden="1">
      <c r="A248" s="15">
        <v>4</v>
      </c>
      <c r="B248" s="15">
        <v>62</v>
      </c>
      <c r="C248" s="15"/>
      <c r="D248" s="15" t="s">
        <v>208</v>
      </c>
      <c r="E248" s="65">
        <v>10</v>
      </c>
      <c r="F248" s="105" t="e">
        <f>E248*#REF!</f>
        <v>#REF!</v>
      </c>
    </row>
    <row r="249" spans="1:6" ht="31.5" customHeight="1" hidden="1">
      <c r="A249" s="15">
        <v>4</v>
      </c>
      <c r="B249" s="15">
        <v>63</v>
      </c>
      <c r="C249" s="15"/>
      <c r="D249" s="16" t="s">
        <v>209</v>
      </c>
      <c r="E249" s="65">
        <v>18</v>
      </c>
      <c r="F249" s="105" t="e">
        <f>E249*#REF!</f>
        <v>#REF!</v>
      </c>
    </row>
    <row r="250" spans="1:6" ht="12.75" customHeight="1" hidden="1">
      <c r="A250" s="15">
        <v>4</v>
      </c>
      <c r="B250" s="15">
        <v>64</v>
      </c>
      <c r="C250" s="15"/>
      <c r="D250" s="16" t="s">
        <v>210</v>
      </c>
      <c r="E250" s="65">
        <v>2</v>
      </c>
      <c r="F250" s="105" t="e">
        <f>E250*#REF!</f>
        <v>#REF!</v>
      </c>
    </row>
    <row r="251" spans="1:6" ht="38.25" customHeight="1" hidden="1">
      <c r="A251" s="19" t="s">
        <v>211</v>
      </c>
      <c r="D251" s="29" t="s">
        <v>212</v>
      </c>
      <c r="E251" s="73"/>
      <c r="F251" s="105" t="e">
        <f>E251*#REF!</f>
        <v>#REF!</v>
      </c>
    </row>
    <row r="252" spans="1:6" ht="25.5" customHeight="1" hidden="1">
      <c r="A252">
        <v>7</v>
      </c>
      <c r="B252">
        <v>1</v>
      </c>
      <c r="C252">
        <v>1</v>
      </c>
      <c r="D252" t="s">
        <v>213</v>
      </c>
      <c r="E252" s="73">
        <v>1.75</v>
      </c>
      <c r="F252" s="105" t="e">
        <f>E252*#REF!</f>
        <v>#REF!</v>
      </c>
    </row>
    <row r="253" spans="1:6" ht="12.75" customHeight="1" hidden="1">
      <c r="A253">
        <v>7</v>
      </c>
      <c r="B253">
        <v>1</v>
      </c>
      <c r="C253">
        <v>2</v>
      </c>
      <c r="D253" s="31" t="s">
        <v>214</v>
      </c>
      <c r="E253" s="73">
        <v>2.5</v>
      </c>
      <c r="F253" s="105" t="e">
        <f>E253*#REF!</f>
        <v>#REF!</v>
      </c>
    </row>
    <row r="254" spans="1:6" ht="12.75" customHeight="1" hidden="1">
      <c r="A254">
        <v>7</v>
      </c>
      <c r="B254">
        <v>1</v>
      </c>
      <c r="C254">
        <v>3</v>
      </c>
      <c r="D254" s="31" t="s">
        <v>215</v>
      </c>
      <c r="E254" s="73">
        <v>4.5</v>
      </c>
      <c r="F254" s="105" t="e">
        <f>E254*#REF!</f>
        <v>#REF!</v>
      </c>
    </row>
    <row r="255" spans="1:6" ht="12.75" customHeight="1" hidden="1">
      <c r="A255">
        <v>7</v>
      </c>
      <c r="B255">
        <v>1</v>
      </c>
      <c r="C255">
        <v>4</v>
      </c>
      <c r="D255" s="31" t="s">
        <v>216</v>
      </c>
      <c r="E255" s="73">
        <v>0.75</v>
      </c>
      <c r="F255" s="105" t="e">
        <f>E255*#REF!</f>
        <v>#REF!</v>
      </c>
    </row>
    <row r="256" spans="4:6" ht="12.75" customHeight="1" hidden="1">
      <c r="D256" s="31" t="s">
        <v>217</v>
      </c>
      <c r="E256" s="73"/>
      <c r="F256" s="105" t="e">
        <f>E256*#REF!</f>
        <v>#REF!</v>
      </c>
    </row>
    <row r="257" spans="4:6" ht="12.75" customHeight="1" hidden="1">
      <c r="D257" s="31" t="s">
        <v>218</v>
      </c>
      <c r="E257" s="73"/>
      <c r="F257" s="105" t="e">
        <f>E257*#REF!</f>
        <v>#REF!</v>
      </c>
    </row>
    <row r="258" spans="4:6" ht="12.75" customHeight="1" hidden="1">
      <c r="D258" s="31" t="s">
        <v>219</v>
      </c>
      <c r="E258" s="73"/>
      <c r="F258" s="105" t="e">
        <f>E258*#REF!</f>
        <v>#REF!</v>
      </c>
    </row>
    <row r="259" spans="4:6" ht="12.75" customHeight="1" hidden="1">
      <c r="D259" s="31" t="s">
        <v>220</v>
      </c>
      <c r="E259" s="73"/>
      <c r="F259" s="105" t="e">
        <f>E259*#REF!</f>
        <v>#REF!</v>
      </c>
    </row>
    <row r="260" spans="4:6" ht="25.5" customHeight="1" hidden="1">
      <c r="D260" s="31" t="s">
        <v>221</v>
      </c>
      <c r="E260" s="73"/>
      <c r="F260" s="105" t="e">
        <f>E260*#REF!</f>
        <v>#REF!</v>
      </c>
    </row>
    <row r="261" spans="1:6" ht="25.5" customHeight="1" hidden="1">
      <c r="A261">
        <v>7</v>
      </c>
      <c r="B261">
        <v>1</v>
      </c>
      <c r="C261">
        <v>5</v>
      </c>
      <c r="D261" s="31" t="s">
        <v>222</v>
      </c>
      <c r="E261" s="73">
        <v>0.41</v>
      </c>
      <c r="F261" s="105" t="e">
        <f>E261*#REF!</f>
        <v>#REF!</v>
      </c>
    </row>
    <row r="262" spans="1:6" ht="12.75" customHeight="1" hidden="1">
      <c r="A262">
        <v>7</v>
      </c>
      <c r="B262">
        <v>1</v>
      </c>
      <c r="C262">
        <v>6</v>
      </c>
      <c r="D262" s="31" t="s">
        <v>223</v>
      </c>
      <c r="E262" s="73">
        <v>2.75</v>
      </c>
      <c r="F262" s="105" t="e">
        <f>E262*#REF!</f>
        <v>#REF!</v>
      </c>
    </row>
    <row r="263" spans="1:6" ht="12.75" customHeight="1" hidden="1">
      <c r="A263">
        <v>7</v>
      </c>
      <c r="B263">
        <v>1</v>
      </c>
      <c r="C263">
        <v>7</v>
      </c>
      <c r="D263" s="31" t="s">
        <v>224</v>
      </c>
      <c r="E263" s="73">
        <v>3.2</v>
      </c>
      <c r="F263" s="105" t="e">
        <f>E263*#REF!</f>
        <v>#REF!</v>
      </c>
    </row>
    <row r="264" spans="1:6" ht="12.75" customHeight="1" hidden="1">
      <c r="A264">
        <v>7</v>
      </c>
      <c r="B264">
        <v>1</v>
      </c>
      <c r="C264">
        <v>8</v>
      </c>
      <c r="D264" s="31" t="s">
        <v>225</v>
      </c>
      <c r="E264" s="73">
        <v>5.05</v>
      </c>
      <c r="F264" s="105" t="e">
        <f>E264*#REF!</f>
        <v>#REF!</v>
      </c>
    </row>
    <row r="265" spans="1:6" ht="25.5" customHeight="1" hidden="1">
      <c r="A265">
        <v>7</v>
      </c>
      <c r="B265">
        <v>1</v>
      </c>
      <c r="C265">
        <v>9</v>
      </c>
      <c r="D265" s="31" t="s">
        <v>226</v>
      </c>
      <c r="E265" s="73">
        <v>0.15</v>
      </c>
      <c r="F265" s="105" t="e">
        <f>E265*#REF!</f>
        <v>#REF!</v>
      </c>
    </row>
    <row r="266" spans="1:6" ht="12.75" customHeight="1" hidden="1">
      <c r="A266">
        <v>7</v>
      </c>
      <c r="B266">
        <v>1</v>
      </c>
      <c r="C266">
        <v>10</v>
      </c>
      <c r="D266" s="31" t="s">
        <v>227</v>
      </c>
      <c r="E266" s="73">
        <v>0.75</v>
      </c>
      <c r="F266" s="105" t="e">
        <f>E266*#REF!</f>
        <v>#REF!</v>
      </c>
    </row>
    <row r="267" spans="1:6" ht="12.75" customHeight="1" hidden="1">
      <c r="A267">
        <v>7</v>
      </c>
      <c r="B267">
        <v>1</v>
      </c>
      <c r="C267">
        <v>11</v>
      </c>
      <c r="D267" s="31" t="s">
        <v>228</v>
      </c>
      <c r="E267" s="73">
        <v>0.2</v>
      </c>
      <c r="F267" s="105" t="e">
        <f>E267*#REF!</f>
        <v>#REF!</v>
      </c>
    </row>
    <row r="268" spans="1:6" ht="25.5" customHeight="1" hidden="1">
      <c r="A268">
        <v>7</v>
      </c>
      <c r="B268">
        <v>1</v>
      </c>
      <c r="C268">
        <v>12</v>
      </c>
      <c r="D268" s="31" t="s">
        <v>229</v>
      </c>
      <c r="E268" s="73">
        <v>0.5</v>
      </c>
      <c r="F268" s="105" t="e">
        <f>E268*#REF!</f>
        <v>#REF!</v>
      </c>
    </row>
    <row r="269" spans="1:6" ht="12.75" customHeight="1" hidden="1">
      <c r="A269">
        <v>7</v>
      </c>
      <c r="B269">
        <v>1</v>
      </c>
      <c r="C269">
        <v>13</v>
      </c>
      <c r="D269" s="31" t="s">
        <v>230</v>
      </c>
      <c r="E269" s="73">
        <v>1</v>
      </c>
      <c r="F269" s="105" t="e">
        <f>E269*#REF!</f>
        <v>#REF!</v>
      </c>
    </row>
    <row r="270" spans="1:6" ht="12.75" customHeight="1" hidden="1">
      <c r="A270">
        <v>7</v>
      </c>
      <c r="B270">
        <v>1</v>
      </c>
      <c r="C270">
        <v>14</v>
      </c>
      <c r="D270" s="31" t="s">
        <v>231</v>
      </c>
      <c r="E270" s="73">
        <v>0.42</v>
      </c>
      <c r="F270" s="105" t="e">
        <f>E270*#REF!</f>
        <v>#REF!</v>
      </c>
    </row>
    <row r="271" spans="1:6" ht="25.5" customHeight="1" hidden="1">
      <c r="A271">
        <v>7</v>
      </c>
      <c r="B271">
        <v>1</v>
      </c>
      <c r="C271">
        <v>15</v>
      </c>
      <c r="D271" s="31" t="s">
        <v>232</v>
      </c>
      <c r="E271" s="73">
        <v>0.75</v>
      </c>
      <c r="F271" s="105" t="e">
        <f>E271*#REF!</f>
        <v>#REF!</v>
      </c>
    </row>
    <row r="272" spans="1:6" ht="12.75" customHeight="1" hidden="1">
      <c r="A272">
        <v>7</v>
      </c>
      <c r="B272">
        <v>1</v>
      </c>
      <c r="C272">
        <v>16</v>
      </c>
      <c r="D272" s="31" t="s">
        <v>233</v>
      </c>
      <c r="E272" s="73">
        <v>0.4</v>
      </c>
      <c r="F272" s="105" t="e">
        <f>E272*#REF!</f>
        <v>#REF!</v>
      </c>
    </row>
    <row r="273" spans="1:6" ht="12.75" customHeight="1" hidden="1">
      <c r="A273">
        <v>7</v>
      </c>
      <c r="B273">
        <v>1</v>
      </c>
      <c r="C273">
        <v>17</v>
      </c>
      <c r="D273" s="31" t="s">
        <v>234</v>
      </c>
      <c r="E273" s="73">
        <v>0.5</v>
      </c>
      <c r="F273" s="105" t="e">
        <f>E273*#REF!</f>
        <v>#REF!</v>
      </c>
    </row>
    <row r="274" spans="1:6" ht="12.75" customHeight="1" hidden="1">
      <c r="A274">
        <v>7</v>
      </c>
      <c r="B274">
        <v>1</v>
      </c>
      <c r="C274">
        <v>18</v>
      </c>
      <c r="D274" s="31"/>
      <c r="E274" s="73">
        <v>1.05</v>
      </c>
      <c r="F274" s="105" t="e">
        <f>E274*#REF!</f>
        <v>#REF!</v>
      </c>
    </row>
    <row r="275" spans="4:6" ht="12.75" customHeight="1" hidden="1">
      <c r="D275" s="31"/>
      <c r="E275" s="73"/>
      <c r="F275" s="105" t="e">
        <f>E275*#REF!</f>
        <v>#REF!</v>
      </c>
    </row>
    <row r="276" spans="4:6" ht="12.75" customHeight="1" hidden="1">
      <c r="D276" s="31"/>
      <c r="E276" s="73"/>
      <c r="F276" s="105" t="e">
        <f>E276*#REF!</f>
        <v>#REF!</v>
      </c>
    </row>
    <row r="277" spans="4:6" ht="12.75" customHeight="1" hidden="1">
      <c r="D277" s="31"/>
      <c r="E277" s="73"/>
      <c r="F277" s="105" t="e">
        <f>E277*#REF!</f>
        <v>#REF!</v>
      </c>
    </row>
    <row r="278" spans="4:6" ht="12.75" customHeight="1" hidden="1">
      <c r="D278" s="31"/>
      <c r="E278" s="73"/>
      <c r="F278" s="105" t="e">
        <f>E278*#REF!</f>
        <v>#REF!</v>
      </c>
    </row>
    <row r="279" spans="4:6" ht="12.75" customHeight="1" hidden="1">
      <c r="D279" s="31"/>
      <c r="E279" s="73"/>
      <c r="F279" s="105" t="e">
        <f>E279*#REF!</f>
        <v>#REF!</v>
      </c>
    </row>
    <row r="280" spans="4:6" ht="12.75" customHeight="1" hidden="1">
      <c r="D280" s="31"/>
      <c r="E280" s="73"/>
      <c r="F280" s="105" t="e">
        <f>E280*#REF!</f>
        <v>#REF!</v>
      </c>
    </row>
    <row r="281" spans="4:6" ht="12.75" customHeight="1" hidden="1">
      <c r="D281" s="31"/>
      <c r="E281" s="73"/>
      <c r="F281" s="105" t="e">
        <f>E281*#REF!</f>
        <v>#REF!</v>
      </c>
    </row>
    <row r="282" spans="4:6" ht="12.75" customHeight="1" hidden="1">
      <c r="D282" s="31"/>
      <c r="E282" s="73"/>
      <c r="F282" s="105" t="e">
        <f>E282*#REF!</f>
        <v>#REF!</v>
      </c>
    </row>
    <row r="283" spans="4:6" ht="12.75" customHeight="1" hidden="1">
      <c r="D283" s="31"/>
      <c r="E283" s="73"/>
      <c r="F283" s="105" t="e">
        <f>E283*#REF!</f>
        <v>#REF!</v>
      </c>
    </row>
    <row r="284" spans="4:6" ht="12.75" hidden="1">
      <c r="D284" s="31"/>
      <c r="E284" s="73"/>
      <c r="F284" s="105" t="e">
        <f>E284*#REF!</f>
        <v>#REF!</v>
      </c>
    </row>
    <row r="285" spans="4:6" ht="12.75" hidden="1">
      <c r="D285" s="31"/>
      <c r="E285" s="73"/>
      <c r="F285" s="105" t="e">
        <f>E285*#REF!</f>
        <v>#REF!</v>
      </c>
    </row>
    <row r="286" spans="1:6" ht="12.75">
      <c r="A286" s="32" t="s">
        <v>235</v>
      </c>
      <c r="B286" s="15"/>
      <c r="C286" s="15"/>
      <c r="D286" s="32" t="s">
        <v>236</v>
      </c>
      <c r="E286" s="65"/>
      <c r="F286" s="105"/>
    </row>
    <row r="287" spans="1:6" ht="25.5">
      <c r="A287" s="40">
        <v>8</v>
      </c>
      <c r="B287" s="40">
        <v>1</v>
      </c>
      <c r="C287" s="40">
        <v>1</v>
      </c>
      <c r="D287" s="41" t="s">
        <v>237</v>
      </c>
      <c r="E287" s="74">
        <v>0.3</v>
      </c>
      <c r="F287" s="106">
        <f>E287*F21</f>
        <v>52.199999999999996</v>
      </c>
    </row>
    <row r="288" ht="12.75">
      <c r="D288" s="31"/>
    </row>
    <row r="289" ht="12.75">
      <c r="D289" s="31"/>
    </row>
  </sheetData>
  <sheetProtection/>
  <mergeCells count="33">
    <mergeCell ref="F32:F33"/>
    <mergeCell ref="F34:F37"/>
    <mergeCell ref="A38:A41"/>
    <mergeCell ref="B38:B41"/>
    <mergeCell ref="C38:C41"/>
    <mergeCell ref="D38:D41"/>
    <mergeCell ref="E38:E41"/>
    <mergeCell ref="F38:F41"/>
    <mergeCell ref="A34:A37"/>
    <mergeCell ref="B34:B37"/>
    <mergeCell ref="D28:D29"/>
    <mergeCell ref="A32:A33"/>
    <mergeCell ref="B32:B33"/>
    <mergeCell ref="C32:C33"/>
    <mergeCell ref="D32:D33"/>
    <mergeCell ref="A28:C29"/>
    <mergeCell ref="C34:C37"/>
    <mergeCell ref="E32:E33"/>
    <mergeCell ref="D34:D37"/>
    <mergeCell ref="E34:E37"/>
    <mergeCell ref="D17:F17"/>
    <mergeCell ref="B20:F20"/>
    <mergeCell ref="B21:E21"/>
    <mergeCell ref="A23:G23"/>
    <mergeCell ref="C24:F24"/>
    <mergeCell ref="C25:F25"/>
    <mergeCell ref="C26:F26"/>
    <mergeCell ref="E5:F5"/>
    <mergeCell ref="D7:F7"/>
    <mergeCell ref="A8:G8"/>
    <mergeCell ref="D9:F9"/>
    <mergeCell ref="D11:F11"/>
    <mergeCell ref="D16:F16"/>
  </mergeCells>
  <printOptions/>
  <pageMargins left="0.45" right="0.2" top="0.39" bottom="0.34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zoomScalePageLayoutView="0" workbookViewId="0" topLeftCell="A84">
      <selection activeCell="O39" sqref="O39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2.8515625" style="0" customWidth="1"/>
    <col min="4" max="4" width="51.00390625" style="0" customWidth="1"/>
    <col min="5" max="5" width="7.140625" style="0" customWidth="1"/>
    <col min="6" max="6" width="11.57421875" style="0" customWidth="1"/>
    <col min="7" max="8" width="4.8515625" style="0" customWidth="1"/>
    <col min="9" max="9" width="5.00390625" style="0" customWidth="1"/>
    <col min="10" max="10" width="7.00390625" style="0" customWidth="1"/>
    <col min="11" max="11" width="9.00390625" style="0" customWidth="1"/>
    <col min="12" max="12" width="10.8515625" style="0" customWidth="1"/>
  </cols>
  <sheetData>
    <row r="1" ht="12.75">
      <c r="E1" t="s">
        <v>0</v>
      </c>
    </row>
    <row r="2" ht="12.75">
      <c r="E2" t="s">
        <v>392</v>
      </c>
    </row>
    <row r="3" ht="12.75">
      <c r="E3" t="s">
        <v>352</v>
      </c>
    </row>
    <row r="5" ht="12.75">
      <c r="E5" t="s">
        <v>353</v>
      </c>
    </row>
    <row r="6" spans="5:10" ht="12.75">
      <c r="E6" s="80" t="s">
        <v>403</v>
      </c>
      <c r="F6" s="99"/>
      <c r="G6" s="99"/>
      <c r="H6" s="99"/>
      <c r="I6" s="99"/>
      <c r="J6" s="99"/>
    </row>
    <row r="8" spans="4:10" ht="12.75">
      <c r="D8" s="77" t="s">
        <v>1</v>
      </c>
      <c r="E8" s="77"/>
      <c r="F8" s="77"/>
      <c r="G8" s="77"/>
      <c r="H8" s="77"/>
      <c r="I8" s="77"/>
      <c r="J8" s="77"/>
    </row>
    <row r="9" spans="1:12" ht="45" customHeight="1">
      <c r="A9" s="78" t="s">
        <v>360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33"/>
    </row>
    <row r="11" spans="4:10" ht="12.75">
      <c r="D11" s="99" t="s">
        <v>238</v>
      </c>
      <c r="E11" s="99"/>
      <c r="F11" s="99"/>
      <c r="G11" s="99"/>
      <c r="H11" s="99"/>
      <c r="I11" s="99"/>
      <c r="J11" s="99"/>
    </row>
    <row r="12" spans="4:10" ht="12.75">
      <c r="D12" s="34" t="s">
        <v>3</v>
      </c>
      <c r="E12" s="34"/>
      <c r="F12" s="34"/>
      <c r="G12" s="34"/>
      <c r="H12" s="34"/>
      <c r="I12" s="34"/>
      <c r="J12" s="34"/>
    </row>
    <row r="13" spans="4:10" ht="12.75">
      <c r="D13" s="34" t="s">
        <v>4</v>
      </c>
      <c r="E13" s="34"/>
      <c r="F13" s="34"/>
      <c r="G13" s="34"/>
      <c r="H13" s="34"/>
      <c r="I13" s="34"/>
      <c r="J13" s="34"/>
    </row>
    <row r="14" spans="4:10" ht="12.75">
      <c r="D14" s="34" t="s">
        <v>5</v>
      </c>
      <c r="E14" s="34"/>
      <c r="F14" s="34"/>
      <c r="G14" s="34"/>
      <c r="H14" s="34"/>
      <c r="I14" s="34"/>
      <c r="J14" s="34"/>
    </row>
    <row r="15" spans="4:10" ht="12.75">
      <c r="D15" s="34" t="s">
        <v>6</v>
      </c>
      <c r="E15" s="34"/>
      <c r="F15" s="34"/>
      <c r="G15" s="34"/>
      <c r="H15" s="34"/>
      <c r="I15" s="34"/>
      <c r="J15" s="34"/>
    </row>
    <row r="16" spans="4:10" ht="12.75">
      <c r="D16" s="99" t="s">
        <v>7</v>
      </c>
      <c r="E16" s="99"/>
      <c r="F16" s="99"/>
      <c r="G16" s="99"/>
      <c r="H16" s="99"/>
      <c r="I16" s="99"/>
      <c r="J16" s="99"/>
    </row>
    <row r="17" spans="4:10" ht="12.75">
      <c r="D17" s="99" t="s">
        <v>345</v>
      </c>
      <c r="E17" s="99"/>
      <c r="F17" s="99"/>
      <c r="G17" s="99"/>
      <c r="H17" s="99"/>
      <c r="I17" s="99"/>
      <c r="J17" s="99"/>
    </row>
    <row r="18" spans="4:10" ht="12.75">
      <c r="D18" s="30"/>
      <c r="E18" s="30"/>
      <c r="F18" s="30"/>
      <c r="G18" s="30"/>
      <c r="H18" s="30"/>
      <c r="I18" s="30"/>
      <c r="J18" s="30"/>
    </row>
    <row r="19" spans="4:10" ht="12.75">
      <c r="D19" s="30"/>
      <c r="E19" s="30"/>
      <c r="F19" s="30"/>
      <c r="G19" s="30"/>
      <c r="H19" s="30"/>
      <c r="I19" s="30"/>
      <c r="J19" s="30"/>
    </row>
    <row r="20" spans="4:10" ht="12.75">
      <c r="D20" s="30" t="s">
        <v>239</v>
      </c>
      <c r="E20" s="30" t="s">
        <v>240</v>
      </c>
      <c r="F20" s="35">
        <f>F21+F22</f>
        <v>434</v>
      </c>
      <c r="G20" s="30" t="s">
        <v>10</v>
      </c>
      <c r="H20" s="35"/>
      <c r="I20" s="35"/>
      <c r="J20" s="30"/>
    </row>
    <row r="21" spans="4:10" ht="12.75">
      <c r="D21" s="30" t="s">
        <v>241</v>
      </c>
      <c r="E21" s="30" t="s">
        <v>240</v>
      </c>
      <c r="F21" s="35">
        <v>246</v>
      </c>
      <c r="G21" s="30" t="s">
        <v>10</v>
      </c>
      <c r="H21" s="35"/>
      <c r="I21" s="35"/>
      <c r="J21" s="30"/>
    </row>
    <row r="22" spans="4:10" ht="12.75">
      <c r="D22" s="30" t="s">
        <v>242</v>
      </c>
      <c r="E22" s="30" t="s">
        <v>243</v>
      </c>
      <c r="F22" s="35">
        <v>188</v>
      </c>
      <c r="G22" s="30" t="s">
        <v>10</v>
      </c>
      <c r="H22" s="35"/>
      <c r="I22" s="35"/>
      <c r="J22" s="30"/>
    </row>
    <row r="23" spans="4:10" ht="12.75">
      <c r="D23" s="30"/>
      <c r="E23" s="30"/>
      <c r="F23" s="30"/>
      <c r="G23" s="30"/>
      <c r="H23" s="30"/>
      <c r="I23" s="30"/>
      <c r="J23" s="30"/>
    </row>
    <row r="24" spans="4:10" ht="33.75" customHeight="1">
      <c r="D24" s="78" t="s">
        <v>244</v>
      </c>
      <c r="E24" s="78"/>
      <c r="F24" s="78"/>
      <c r="G24" s="78"/>
      <c r="H24" s="78"/>
      <c r="I24" s="78"/>
      <c r="J24" s="78"/>
    </row>
    <row r="25" spans="4:10" ht="29.25" customHeight="1">
      <c r="D25" s="75" t="s">
        <v>347</v>
      </c>
      <c r="E25" s="75"/>
      <c r="F25" s="75"/>
      <c r="G25" s="75"/>
      <c r="H25" s="75"/>
      <c r="I25" s="75"/>
      <c r="J25" s="75"/>
    </row>
    <row r="26" spans="4:10" ht="18" customHeight="1">
      <c r="D26" s="75" t="s">
        <v>348</v>
      </c>
      <c r="E26" s="75"/>
      <c r="F26" s="75"/>
      <c r="G26" s="75"/>
      <c r="H26" s="75"/>
      <c r="I26" s="75"/>
      <c r="J26" s="75"/>
    </row>
    <row r="27" spans="4:10" ht="12.75">
      <c r="D27" s="75" t="s">
        <v>349</v>
      </c>
      <c r="E27" s="75"/>
      <c r="F27" s="75"/>
      <c r="G27" s="75"/>
      <c r="H27" s="75"/>
      <c r="I27" s="75"/>
      <c r="J27" s="75"/>
    </row>
    <row r="28" spans="4:10" ht="12.75">
      <c r="D28" s="59"/>
      <c r="E28" s="59"/>
      <c r="F28" s="59"/>
      <c r="G28" s="59"/>
      <c r="H28" s="59"/>
      <c r="I28" s="59"/>
      <c r="J28" s="59"/>
    </row>
    <row r="29" spans="4:10" ht="25.5" customHeight="1">
      <c r="D29" s="98" t="s">
        <v>389</v>
      </c>
      <c r="E29" s="98"/>
      <c r="F29" s="98"/>
      <c r="G29" s="98"/>
      <c r="H29" s="98"/>
      <c r="I29" s="98"/>
      <c r="J29" s="39"/>
    </row>
    <row r="30" spans="1:12" ht="51">
      <c r="A30" s="94" t="s">
        <v>245</v>
      </c>
      <c r="B30" s="94"/>
      <c r="C30" s="94"/>
      <c r="D30" s="11" t="s">
        <v>13</v>
      </c>
      <c r="E30" s="56" t="s">
        <v>246</v>
      </c>
      <c r="F30" s="56" t="s">
        <v>247</v>
      </c>
      <c r="G30" s="95" t="s">
        <v>245</v>
      </c>
      <c r="H30" s="96"/>
      <c r="I30" s="97"/>
      <c r="J30" s="56" t="s">
        <v>248</v>
      </c>
      <c r="K30" s="56" t="s">
        <v>247</v>
      </c>
      <c r="L30" s="56" t="s">
        <v>249</v>
      </c>
    </row>
    <row r="31" spans="1:12" ht="12.75">
      <c r="A31" s="14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4">
        <v>7</v>
      </c>
      <c r="H31" s="14">
        <v>8</v>
      </c>
      <c r="I31" s="14">
        <v>9</v>
      </c>
      <c r="J31" s="14">
        <v>10</v>
      </c>
      <c r="K31" s="14">
        <v>11</v>
      </c>
      <c r="L31" s="14">
        <v>12</v>
      </c>
    </row>
    <row r="32" spans="1:12" ht="12.75">
      <c r="A32" s="36">
        <v>5</v>
      </c>
      <c r="B32" s="36">
        <v>1</v>
      </c>
      <c r="C32" s="15"/>
      <c r="D32" s="37" t="s">
        <v>250</v>
      </c>
      <c r="E32" s="15"/>
      <c r="F32" s="15"/>
      <c r="G32" s="36">
        <v>6</v>
      </c>
      <c r="H32" s="36">
        <v>1</v>
      </c>
      <c r="I32" s="91"/>
      <c r="J32" s="92"/>
      <c r="K32" s="92"/>
      <c r="L32" s="93"/>
    </row>
    <row r="33" spans="1:12" ht="38.25">
      <c r="A33" s="15">
        <v>5</v>
      </c>
      <c r="B33" s="15">
        <v>1</v>
      </c>
      <c r="C33" s="15">
        <v>1</v>
      </c>
      <c r="D33" s="16" t="s">
        <v>251</v>
      </c>
      <c r="E33" s="65">
        <v>4</v>
      </c>
      <c r="F33" s="105">
        <f>E33*$F$21</f>
        <v>984</v>
      </c>
      <c r="G33" s="54">
        <v>6</v>
      </c>
      <c r="H33" s="54">
        <v>1</v>
      </c>
      <c r="I33" s="54">
        <v>1</v>
      </c>
      <c r="J33" s="65">
        <v>6.6</v>
      </c>
      <c r="K33" s="65">
        <f>J33*$F$22</f>
        <v>1240.8</v>
      </c>
      <c r="L33" s="65">
        <f>F33+K33</f>
        <v>2224.8</v>
      </c>
    </row>
    <row r="34" spans="1:12" ht="25.5">
      <c r="A34" s="15">
        <v>5</v>
      </c>
      <c r="B34" s="15">
        <v>1</v>
      </c>
      <c r="C34" s="15">
        <v>2</v>
      </c>
      <c r="D34" s="16" t="s">
        <v>252</v>
      </c>
      <c r="E34" s="65">
        <v>0.05</v>
      </c>
      <c r="F34" s="105">
        <f>E34*$F$21</f>
        <v>12.3</v>
      </c>
      <c r="G34" s="55" t="s">
        <v>374</v>
      </c>
      <c r="H34" s="55" t="s">
        <v>375</v>
      </c>
      <c r="I34" s="55" t="s">
        <v>376</v>
      </c>
      <c r="J34" s="65">
        <v>0.1</v>
      </c>
      <c r="K34" s="65">
        <f aca="true" t="shared" si="0" ref="K34:K95">J34*$F$22</f>
        <v>18.8</v>
      </c>
      <c r="L34" s="65">
        <f aca="true" t="shared" si="1" ref="L34:L95">F34+K34</f>
        <v>31.1</v>
      </c>
    </row>
    <row r="35" spans="1:12" ht="38.25">
      <c r="A35" s="15">
        <v>5</v>
      </c>
      <c r="B35" s="15">
        <v>1</v>
      </c>
      <c r="C35" s="15">
        <v>3</v>
      </c>
      <c r="D35" s="16" t="s">
        <v>253</v>
      </c>
      <c r="E35" s="65">
        <v>4.7</v>
      </c>
      <c r="F35" s="105">
        <f aca="true" t="shared" si="2" ref="F35:F97">E35*$F$21</f>
        <v>1156.2</v>
      </c>
      <c r="G35" s="55" t="s">
        <v>374</v>
      </c>
      <c r="H35" s="55" t="s">
        <v>375</v>
      </c>
      <c r="I35" s="55" t="s">
        <v>377</v>
      </c>
      <c r="J35" s="65">
        <v>8.2</v>
      </c>
      <c r="K35" s="65">
        <f t="shared" si="0"/>
        <v>1541.6</v>
      </c>
      <c r="L35" s="65">
        <f t="shared" si="1"/>
        <v>2697.8</v>
      </c>
    </row>
    <row r="36" spans="1:12" ht="38.25">
      <c r="A36" s="15">
        <v>5</v>
      </c>
      <c r="B36" s="15">
        <v>1</v>
      </c>
      <c r="C36" s="15">
        <v>4</v>
      </c>
      <c r="D36" s="16" t="s">
        <v>254</v>
      </c>
      <c r="E36" s="65">
        <v>3</v>
      </c>
      <c r="F36" s="105">
        <f t="shared" si="2"/>
        <v>738</v>
      </c>
      <c r="G36" s="62" t="s">
        <v>374</v>
      </c>
      <c r="H36" s="62" t="s">
        <v>375</v>
      </c>
      <c r="I36" s="62" t="s">
        <v>380</v>
      </c>
      <c r="J36" s="65">
        <v>5</v>
      </c>
      <c r="K36" s="65">
        <f t="shared" si="0"/>
        <v>940</v>
      </c>
      <c r="L36" s="65">
        <f t="shared" si="1"/>
        <v>1678</v>
      </c>
    </row>
    <row r="37" spans="1:12" ht="25.5">
      <c r="A37" s="15">
        <v>5</v>
      </c>
      <c r="B37" s="15">
        <v>1</v>
      </c>
      <c r="C37" s="15">
        <v>5</v>
      </c>
      <c r="D37" s="16" t="s">
        <v>255</v>
      </c>
      <c r="E37" s="65">
        <v>7</v>
      </c>
      <c r="F37" s="105">
        <f t="shared" si="2"/>
        <v>1722</v>
      </c>
      <c r="G37" s="62" t="s">
        <v>374</v>
      </c>
      <c r="H37" s="62" t="s">
        <v>375</v>
      </c>
      <c r="I37" s="62" t="s">
        <v>381</v>
      </c>
      <c r="J37" s="65">
        <v>13</v>
      </c>
      <c r="K37" s="65">
        <f t="shared" si="0"/>
        <v>2444</v>
      </c>
      <c r="L37" s="65">
        <f t="shared" si="1"/>
        <v>4166</v>
      </c>
    </row>
    <row r="38" spans="1:12" ht="25.5">
      <c r="A38" s="15">
        <v>5</v>
      </c>
      <c r="B38" s="15">
        <v>1</v>
      </c>
      <c r="C38" s="15">
        <v>6</v>
      </c>
      <c r="D38" s="16" t="s">
        <v>256</v>
      </c>
      <c r="E38" s="65">
        <v>2</v>
      </c>
      <c r="F38" s="105">
        <f t="shared" si="2"/>
        <v>492</v>
      </c>
      <c r="G38" s="55" t="s">
        <v>374</v>
      </c>
      <c r="H38" s="55" t="s">
        <v>375</v>
      </c>
      <c r="I38" s="55" t="s">
        <v>374</v>
      </c>
      <c r="J38" s="65">
        <v>4</v>
      </c>
      <c r="K38" s="65">
        <f t="shared" si="0"/>
        <v>752</v>
      </c>
      <c r="L38" s="65">
        <f t="shared" si="1"/>
        <v>1244</v>
      </c>
    </row>
    <row r="39" spans="1:12" ht="25.5">
      <c r="A39" s="15">
        <v>5</v>
      </c>
      <c r="B39" s="15">
        <v>1</v>
      </c>
      <c r="C39" s="15">
        <v>7</v>
      </c>
      <c r="D39" s="16" t="s">
        <v>257</v>
      </c>
      <c r="E39" s="65">
        <v>3</v>
      </c>
      <c r="F39" s="105">
        <f t="shared" si="2"/>
        <v>738</v>
      </c>
      <c r="G39" s="55" t="s">
        <v>374</v>
      </c>
      <c r="H39" s="55" t="s">
        <v>375</v>
      </c>
      <c r="I39" s="55" t="s">
        <v>378</v>
      </c>
      <c r="J39" s="65">
        <v>4</v>
      </c>
      <c r="K39" s="65">
        <f t="shared" si="0"/>
        <v>752</v>
      </c>
      <c r="L39" s="65">
        <f t="shared" si="1"/>
        <v>1490</v>
      </c>
    </row>
    <row r="40" spans="1:12" ht="25.5">
      <c r="A40" s="15">
        <v>5</v>
      </c>
      <c r="B40" s="15">
        <v>1</v>
      </c>
      <c r="C40" s="15">
        <v>8</v>
      </c>
      <c r="D40" s="16" t="s">
        <v>258</v>
      </c>
      <c r="E40" s="65">
        <v>1</v>
      </c>
      <c r="F40" s="105">
        <f t="shared" si="2"/>
        <v>246</v>
      </c>
      <c r="G40" s="55" t="s">
        <v>374</v>
      </c>
      <c r="H40" s="55" t="s">
        <v>375</v>
      </c>
      <c r="I40" s="55" t="s">
        <v>379</v>
      </c>
      <c r="J40" s="65">
        <v>2</v>
      </c>
      <c r="K40" s="65">
        <f t="shared" si="0"/>
        <v>376</v>
      </c>
      <c r="L40" s="65">
        <f t="shared" si="1"/>
        <v>622</v>
      </c>
    </row>
    <row r="41" spans="1:12" ht="25.5">
      <c r="A41" s="15">
        <v>5</v>
      </c>
      <c r="B41" s="15">
        <v>1</v>
      </c>
      <c r="C41" s="15">
        <v>9</v>
      </c>
      <c r="D41" s="16" t="s">
        <v>259</v>
      </c>
      <c r="E41" s="65">
        <v>1.9</v>
      </c>
      <c r="F41" s="105">
        <f t="shared" si="2"/>
        <v>467.4</v>
      </c>
      <c r="G41" s="63" t="s">
        <v>374</v>
      </c>
      <c r="H41" s="63" t="s">
        <v>375</v>
      </c>
      <c r="I41" s="63" t="s">
        <v>382</v>
      </c>
      <c r="J41" s="65">
        <v>3.8</v>
      </c>
      <c r="K41" s="65">
        <f t="shared" si="0"/>
        <v>714.4</v>
      </c>
      <c r="L41" s="65">
        <f t="shared" si="1"/>
        <v>1181.8</v>
      </c>
    </row>
    <row r="42" spans="1:12" ht="25.5">
      <c r="A42" s="36">
        <v>5</v>
      </c>
      <c r="B42" s="36">
        <v>2</v>
      </c>
      <c r="C42" s="15"/>
      <c r="D42" s="38" t="s">
        <v>260</v>
      </c>
      <c r="E42" s="65"/>
      <c r="F42" s="105"/>
      <c r="G42" s="57" t="s">
        <v>374</v>
      </c>
      <c r="H42" s="57" t="s">
        <v>376</v>
      </c>
      <c r="I42" s="54"/>
      <c r="J42" s="65"/>
      <c r="K42" s="65"/>
      <c r="L42" s="65"/>
    </row>
    <row r="43" spans="1:12" ht="12.75">
      <c r="A43" s="15">
        <v>5</v>
      </c>
      <c r="B43" s="15">
        <v>2</v>
      </c>
      <c r="C43" s="15">
        <v>1</v>
      </c>
      <c r="D43" s="16" t="s">
        <v>261</v>
      </c>
      <c r="E43" s="65">
        <v>0.08</v>
      </c>
      <c r="F43" s="105">
        <f t="shared" si="2"/>
        <v>19.68</v>
      </c>
      <c r="G43" s="55" t="s">
        <v>374</v>
      </c>
      <c r="H43" s="55" t="s">
        <v>376</v>
      </c>
      <c r="I43" s="55" t="s">
        <v>375</v>
      </c>
      <c r="J43" s="65">
        <v>0.25</v>
      </c>
      <c r="K43" s="65">
        <f t="shared" si="0"/>
        <v>47</v>
      </c>
      <c r="L43" s="65">
        <f t="shared" si="1"/>
        <v>66.68</v>
      </c>
    </row>
    <row r="44" spans="1:12" ht="12.75">
      <c r="A44" s="15">
        <v>5</v>
      </c>
      <c r="B44" s="15">
        <v>2</v>
      </c>
      <c r="C44" s="15">
        <v>2</v>
      </c>
      <c r="D44" s="16" t="s">
        <v>262</v>
      </c>
      <c r="E44" s="65">
        <v>1.4</v>
      </c>
      <c r="F44" s="105">
        <f t="shared" si="2"/>
        <v>344.4</v>
      </c>
      <c r="G44" s="55" t="s">
        <v>374</v>
      </c>
      <c r="H44" s="55" t="s">
        <v>376</v>
      </c>
      <c r="I44" s="55" t="s">
        <v>376</v>
      </c>
      <c r="J44" s="65">
        <v>0.7</v>
      </c>
      <c r="K44" s="65">
        <f t="shared" si="0"/>
        <v>131.6</v>
      </c>
      <c r="L44" s="65">
        <f t="shared" si="1"/>
        <v>476</v>
      </c>
    </row>
    <row r="45" spans="1:12" ht="12.75">
      <c r="A45" s="15">
        <v>5</v>
      </c>
      <c r="B45" s="15">
        <v>2</v>
      </c>
      <c r="C45" s="15">
        <v>3</v>
      </c>
      <c r="D45" s="16" t="s">
        <v>263</v>
      </c>
      <c r="E45" s="65">
        <v>0.04</v>
      </c>
      <c r="F45" s="105">
        <f t="shared" si="2"/>
        <v>9.84</v>
      </c>
      <c r="G45" s="55" t="s">
        <v>374</v>
      </c>
      <c r="H45" s="55" t="s">
        <v>376</v>
      </c>
      <c r="I45" s="55" t="s">
        <v>377</v>
      </c>
      <c r="J45" s="65">
        <v>0.4</v>
      </c>
      <c r="K45" s="65">
        <f t="shared" si="0"/>
        <v>75.2</v>
      </c>
      <c r="L45" s="65">
        <f t="shared" si="1"/>
        <v>85.04</v>
      </c>
    </row>
    <row r="46" spans="1:12" ht="25.5">
      <c r="A46" s="15">
        <v>5</v>
      </c>
      <c r="B46" s="15">
        <v>2</v>
      </c>
      <c r="C46" s="15">
        <v>4</v>
      </c>
      <c r="D46" s="16" t="s">
        <v>264</v>
      </c>
      <c r="E46" s="65">
        <v>0.5</v>
      </c>
      <c r="F46" s="105">
        <f t="shared" si="2"/>
        <v>123</v>
      </c>
      <c r="G46" s="55" t="s">
        <v>374</v>
      </c>
      <c r="H46" s="55" t="s">
        <v>376</v>
      </c>
      <c r="I46" s="55" t="s">
        <v>380</v>
      </c>
      <c r="J46" s="65">
        <v>0.7</v>
      </c>
      <c r="K46" s="65">
        <f t="shared" si="0"/>
        <v>131.6</v>
      </c>
      <c r="L46" s="65">
        <f t="shared" si="1"/>
        <v>254.6</v>
      </c>
    </row>
    <row r="47" spans="1:12" ht="12.75">
      <c r="A47" s="15">
        <v>5</v>
      </c>
      <c r="B47" s="15">
        <v>2</v>
      </c>
      <c r="C47" s="15">
        <v>5</v>
      </c>
      <c r="D47" s="16" t="s">
        <v>265</v>
      </c>
      <c r="E47" s="65">
        <v>1.5</v>
      </c>
      <c r="F47" s="105">
        <f t="shared" si="2"/>
        <v>369</v>
      </c>
      <c r="G47" s="55" t="s">
        <v>374</v>
      </c>
      <c r="H47" s="55" t="s">
        <v>376</v>
      </c>
      <c r="I47" s="55" t="s">
        <v>374</v>
      </c>
      <c r="J47" s="65">
        <v>0.63</v>
      </c>
      <c r="K47" s="65">
        <f t="shared" si="0"/>
        <v>118.44</v>
      </c>
      <c r="L47" s="65">
        <f t="shared" si="1"/>
        <v>487.44</v>
      </c>
    </row>
    <row r="48" spans="1:12" ht="12.75">
      <c r="A48" s="15">
        <v>5</v>
      </c>
      <c r="B48" s="15">
        <v>2</v>
      </c>
      <c r="C48" s="15">
        <v>6</v>
      </c>
      <c r="D48" s="16" t="s">
        <v>266</v>
      </c>
      <c r="E48" s="65">
        <v>0.06</v>
      </c>
      <c r="F48" s="105">
        <f t="shared" si="2"/>
        <v>14.76</v>
      </c>
      <c r="G48" s="55" t="s">
        <v>374</v>
      </c>
      <c r="H48" s="55" t="s">
        <v>376</v>
      </c>
      <c r="I48" s="55" t="s">
        <v>378</v>
      </c>
      <c r="J48" s="65">
        <v>0.7</v>
      </c>
      <c r="K48" s="65">
        <f t="shared" si="0"/>
        <v>131.6</v>
      </c>
      <c r="L48" s="65">
        <f t="shared" si="1"/>
        <v>146.35999999999999</v>
      </c>
    </row>
    <row r="49" spans="1:12" ht="25.5">
      <c r="A49" s="15">
        <v>5</v>
      </c>
      <c r="B49" s="15">
        <v>2</v>
      </c>
      <c r="C49" s="15">
        <v>7</v>
      </c>
      <c r="D49" s="16" t="s">
        <v>267</v>
      </c>
      <c r="E49" s="65">
        <v>6</v>
      </c>
      <c r="F49" s="105">
        <f t="shared" si="2"/>
        <v>1476</v>
      </c>
      <c r="G49" s="55" t="s">
        <v>374</v>
      </c>
      <c r="H49" s="55" t="s">
        <v>376</v>
      </c>
      <c r="I49" s="55" t="s">
        <v>379</v>
      </c>
      <c r="J49" s="65">
        <v>39</v>
      </c>
      <c r="K49" s="65">
        <f t="shared" si="0"/>
        <v>7332</v>
      </c>
      <c r="L49" s="65">
        <f t="shared" si="1"/>
        <v>8808</v>
      </c>
    </row>
    <row r="50" spans="1:12" ht="12.75">
      <c r="A50" s="15">
        <v>5</v>
      </c>
      <c r="B50" s="15">
        <v>2</v>
      </c>
      <c r="C50" s="15">
        <v>8</v>
      </c>
      <c r="D50" s="16" t="s">
        <v>268</v>
      </c>
      <c r="E50" s="65">
        <v>1.16</v>
      </c>
      <c r="F50" s="105">
        <f t="shared" si="2"/>
        <v>285.35999999999996</v>
      </c>
      <c r="G50" s="55" t="s">
        <v>374</v>
      </c>
      <c r="H50" s="55" t="s">
        <v>376</v>
      </c>
      <c r="I50" s="55" t="s">
        <v>383</v>
      </c>
      <c r="J50" s="65">
        <v>0.2</v>
      </c>
      <c r="K50" s="65">
        <f t="shared" si="0"/>
        <v>37.6</v>
      </c>
      <c r="L50" s="65">
        <f t="shared" si="1"/>
        <v>322.96</v>
      </c>
    </row>
    <row r="51" spans="1:12" ht="25.5">
      <c r="A51" s="53"/>
      <c r="B51" s="53"/>
      <c r="C51" s="53"/>
      <c r="D51" s="16" t="s">
        <v>269</v>
      </c>
      <c r="E51" s="65"/>
      <c r="F51" s="105"/>
      <c r="G51" s="55" t="s">
        <v>374</v>
      </c>
      <c r="H51" s="55" t="s">
        <v>376</v>
      </c>
      <c r="I51" s="55" t="s">
        <v>382</v>
      </c>
      <c r="J51" s="65">
        <v>15.5</v>
      </c>
      <c r="K51" s="65">
        <f t="shared" si="0"/>
        <v>2914</v>
      </c>
      <c r="L51" s="65">
        <f t="shared" si="1"/>
        <v>2914</v>
      </c>
    </row>
    <row r="52" spans="1:12" ht="12.75">
      <c r="A52" s="53"/>
      <c r="B52" s="53"/>
      <c r="C52" s="53"/>
      <c r="D52" s="16" t="s">
        <v>270</v>
      </c>
      <c r="E52" s="65"/>
      <c r="F52" s="105"/>
      <c r="G52" s="55" t="s">
        <v>374</v>
      </c>
      <c r="H52" s="55" t="s">
        <v>376</v>
      </c>
      <c r="I52" s="55" t="s">
        <v>381</v>
      </c>
      <c r="J52" s="65">
        <v>0.7</v>
      </c>
      <c r="K52" s="65">
        <f t="shared" si="0"/>
        <v>131.6</v>
      </c>
      <c r="L52" s="65">
        <f t="shared" si="1"/>
        <v>131.6</v>
      </c>
    </row>
    <row r="53" spans="1:12" ht="12.75">
      <c r="A53" s="36">
        <v>5</v>
      </c>
      <c r="B53" s="36">
        <v>3</v>
      </c>
      <c r="C53" s="15"/>
      <c r="D53" s="38" t="s">
        <v>271</v>
      </c>
      <c r="E53" s="65"/>
      <c r="F53" s="105"/>
      <c r="G53" s="57" t="s">
        <v>374</v>
      </c>
      <c r="H53" s="57" t="s">
        <v>377</v>
      </c>
      <c r="I53" s="54"/>
      <c r="J53" s="65"/>
      <c r="K53" s="65"/>
      <c r="L53" s="65"/>
    </row>
    <row r="54" spans="1:12" ht="12.75">
      <c r="A54" s="15">
        <v>5</v>
      </c>
      <c r="B54" s="15">
        <v>3</v>
      </c>
      <c r="C54" s="15">
        <v>1</v>
      </c>
      <c r="D54" s="16" t="s">
        <v>272</v>
      </c>
      <c r="E54" s="65">
        <v>0.35</v>
      </c>
      <c r="F54" s="105">
        <f t="shared" si="2"/>
        <v>86.1</v>
      </c>
      <c r="G54" s="55" t="s">
        <v>374</v>
      </c>
      <c r="H54" s="55" t="s">
        <v>377</v>
      </c>
      <c r="I54" s="55" t="s">
        <v>375</v>
      </c>
      <c r="J54" s="65">
        <v>1.5</v>
      </c>
      <c r="K54" s="65">
        <f t="shared" si="0"/>
        <v>282</v>
      </c>
      <c r="L54" s="65">
        <f t="shared" si="1"/>
        <v>368.1</v>
      </c>
    </row>
    <row r="55" spans="1:12" ht="12.75">
      <c r="A55" s="15">
        <v>5</v>
      </c>
      <c r="B55" s="15">
        <v>3</v>
      </c>
      <c r="C55" s="15">
        <v>2</v>
      </c>
      <c r="D55" s="16" t="s">
        <v>273</v>
      </c>
      <c r="E55" s="65">
        <v>0.42</v>
      </c>
      <c r="F55" s="106">
        <f>E55*$F$21</f>
        <v>103.32</v>
      </c>
      <c r="G55" s="55" t="s">
        <v>374</v>
      </c>
      <c r="H55" s="55" t="s">
        <v>377</v>
      </c>
      <c r="I55" s="55" t="s">
        <v>376</v>
      </c>
      <c r="J55" s="65">
        <v>1.7</v>
      </c>
      <c r="K55" s="65">
        <f t="shared" si="0"/>
        <v>319.59999999999997</v>
      </c>
      <c r="L55" s="65">
        <f t="shared" si="1"/>
        <v>422.91999999999996</v>
      </c>
    </row>
    <row r="56" spans="1:12" ht="12.75">
      <c r="A56" s="15">
        <v>5</v>
      </c>
      <c r="B56" s="15">
        <v>3</v>
      </c>
      <c r="C56" s="15">
        <v>3</v>
      </c>
      <c r="D56" s="16" t="s">
        <v>274</v>
      </c>
      <c r="E56" s="65">
        <v>0.5</v>
      </c>
      <c r="F56" s="105">
        <f t="shared" si="2"/>
        <v>123</v>
      </c>
      <c r="G56" s="55" t="s">
        <v>374</v>
      </c>
      <c r="H56" s="55" t="s">
        <v>377</v>
      </c>
      <c r="I56" s="55" t="s">
        <v>377</v>
      </c>
      <c r="J56" s="65">
        <v>2</v>
      </c>
      <c r="K56" s="65">
        <f t="shared" si="0"/>
        <v>376</v>
      </c>
      <c r="L56" s="65">
        <f t="shared" si="1"/>
        <v>499</v>
      </c>
    </row>
    <row r="57" spans="1:12" ht="25.5">
      <c r="A57" s="15">
        <v>5</v>
      </c>
      <c r="B57" s="15">
        <v>3</v>
      </c>
      <c r="C57" s="15">
        <v>4</v>
      </c>
      <c r="D57" s="16" t="s">
        <v>275</v>
      </c>
      <c r="E57" s="65">
        <v>0.04</v>
      </c>
      <c r="F57" s="105">
        <f t="shared" si="2"/>
        <v>9.84</v>
      </c>
      <c r="G57" s="55" t="s">
        <v>374</v>
      </c>
      <c r="H57" s="55" t="s">
        <v>377</v>
      </c>
      <c r="I57" s="55" t="s">
        <v>380</v>
      </c>
      <c r="J57" s="65">
        <v>0.35</v>
      </c>
      <c r="K57" s="65">
        <f t="shared" si="0"/>
        <v>65.8</v>
      </c>
      <c r="L57" s="65">
        <f t="shared" si="1"/>
        <v>75.64</v>
      </c>
    </row>
    <row r="58" spans="1:12" ht="25.5">
      <c r="A58" s="15">
        <v>5</v>
      </c>
      <c r="B58" s="15">
        <v>3</v>
      </c>
      <c r="C58" s="15">
        <v>5</v>
      </c>
      <c r="D58" s="16" t="s">
        <v>276</v>
      </c>
      <c r="E58" s="65">
        <v>1.3</v>
      </c>
      <c r="F58" s="105">
        <f t="shared" si="2"/>
        <v>319.8</v>
      </c>
      <c r="G58" s="55" t="s">
        <v>374</v>
      </c>
      <c r="H58" s="55" t="s">
        <v>377</v>
      </c>
      <c r="I58" s="55" t="s">
        <v>381</v>
      </c>
      <c r="J58" s="65">
        <v>3.1</v>
      </c>
      <c r="K58" s="65">
        <f t="shared" si="0"/>
        <v>582.8000000000001</v>
      </c>
      <c r="L58" s="65">
        <f t="shared" si="1"/>
        <v>902.6000000000001</v>
      </c>
    </row>
    <row r="59" spans="1:12" ht="25.5">
      <c r="A59" s="15">
        <v>5</v>
      </c>
      <c r="B59" s="15">
        <v>3</v>
      </c>
      <c r="C59" s="15">
        <v>6</v>
      </c>
      <c r="D59" s="16" t="s">
        <v>277</v>
      </c>
      <c r="E59" s="65">
        <v>1.58</v>
      </c>
      <c r="F59" s="105">
        <f t="shared" si="2"/>
        <v>388.68</v>
      </c>
      <c r="G59" s="55" t="s">
        <v>374</v>
      </c>
      <c r="H59" s="55" t="s">
        <v>377</v>
      </c>
      <c r="I59" s="55" t="s">
        <v>374</v>
      </c>
      <c r="J59" s="65">
        <v>0.5</v>
      </c>
      <c r="K59" s="65">
        <f t="shared" si="0"/>
        <v>94</v>
      </c>
      <c r="L59" s="65">
        <f t="shared" si="1"/>
        <v>482.68</v>
      </c>
    </row>
    <row r="60" spans="1:12" ht="25.5">
      <c r="A60" s="36">
        <v>5</v>
      </c>
      <c r="B60" s="36">
        <v>4</v>
      </c>
      <c r="C60" s="15"/>
      <c r="D60" s="38" t="s">
        <v>278</v>
      </c>
      <c r="E60" s="65"/>
      <c r="F60" s="105"/>
      <c r="G60" s="58" t="s">
        <v>374</v>
      </c>
      <c r="H60" s="58" t="s">
        <v>380</v>
      </c>
      <c r="I60" s="54"/>
      <c r="J60" s="65"/>
      <c r="K60" s="65"/>
      <c r="L60" s="65"/>
    </row>
    <row r="61" spans="1:12" ht="12.75">
      <c r="A61" s="15">
        <v>5</v>
      </c>
      <c r="B61" s="15">
        <v>4</v>
      </c>
      <c r="C61" s="15">
        <v>1</v>
      </c>
      <c r="D61" s="16" t="s">
        <v>279</v>
      </c>
      <c r="E61" s="65">
        <v>1.66</v>
      </c>
      <c r="F61" s="105">
        <f t="shared" si="2"/>
        <v>408.35999999999996</v>
      </c>
      <c r="G61" s="55" t="s">
        <v>374</v>
      </c>
      <c r="H61" s="55" t="s">
        <v>380</v>
      </c>
      <c r="I61" s="55" t="s">
        <v>375</v>
      </c>
      <c r="J61" s="65">
        <v>0.9</v>
      </c>
      <c r="K61" s="65">
        <f t="shared" si="0"/>
        <v>169.20000000000002</v>
      </c>
      <c r="L61" s="65">
        <f t="shared" si="1"/>
        <v>577.56</v>
      </c>
    </row>
    <row r="62" spans="1:12" ht="12.75">
      <c r="A62" s="15">
        <v>5</v>
      </c>
      <c r="B62" s="15">
        <v>4</v>
      </c>
      <c r="C62" s="15">
        <v>2</v>
      </c>
      <c r="D62" s="16" t="s">
        <v>280</v>
      </c>
      <c r="E62" s="65">
        <v>1.1</v>
      </c>
      <c r="F62" s="105">
        <f t="shared" si="2"/>
        <v>270.6</v>
      </c>
      <c r="G62" s="55" t="s">
        <v>374</v>
      </c>
      <c r="H62" s="55" t="s">
        <v>380</v>
      </c>
      <c r="I62" s="55" t="s">
        <v>376</v>
      </c>
      <c r="J62" s="65">
        <v>7.7</v>
      </c>
      <c r="K62" s="65">
        <f t="shared" si="0"/>
        <v>1447.6000000000001</v>
      </c>
      <c r="L62" s="65">
        <f t="shared" si="1"/>
        <v>1718.2000000000003</v>
      </c>
    </row>
    <row r="63" spans="1:12" ht="12.75">
      <c r="A63" s="15">
        <v>5</v>
      </c>
      <c r="B63" s="15">
        <v>4</v>
      </c>
      <c r="C63" s="15">
        <v>3</v>
      </c>
      <c r="D63" s="16" t="s">
        <v>281</v>
      </c>
      <c r="E63" s="65">
        <v>1</v>
      </c>
      <c r="F63" s="105">
        <f t="shared" si="2"/>
        <v>246</v>
      </c>
      <c r="G63" s="55" t="s">
        <v>374</v>
      </c>
      <c r="H63" s="55" t="s">
        <v>380</v>
      </c>
      <c r="I63" s="55" t="s">
        <v>377</v>
      </c>
      <c r="J63" s="65">
        <v>6.68</v>
      </c>
      <c r="K63" s="65">
        <f t="shared" si="0"/>
        <v>1255.84</v>
      </c>
      <c r="L63" s="65">
        <f t="shared" si="1"/>
        <v>1501.84</v>
      </c>
    </row>
    <row r="64" spans="1:12" ht="12.75">
      <c r="A64" s="15">
        <v>5</v>
      </c>
      <c r="B64" s="15">
        <v>4</v>
      </c>
      <c r="C64" s="15">
        <v>4</v>
      </c>
      <c r="D64" s="16" t="s">
        <v>282</v>
      </c>
      <c r="E64" s="65">
        <v>0.07</v>
      </c>
      <c r="F64" s="105">
        <f t="shared" si="2"/>
        <v>17.220000000000002</v>
      </c>
      <c r="G64" s="55" t="s">
        <v>374</v>
      </c>
      <c r="H64" s="55" t="s">
        <v>380</v>
      </c>
      <c r="I64" s="55" t="s">
        <v>380</v>
      </c>
      <c r="J64" s="65">
        <v>1.66</v>
      </c>
      <c r="K64" s="65">
        <f t="shared" si="0"/>
        <v>312.08</v>
      </c>
      <c r="L64" s="65">
        <f t="shared" si="1"/>
        <v>329.3</v>
      </c>
    </row>
    <row r="65" spans="1:12" ht="12.75">
      <c r="A65" s="15">
        <v>5</v>
      </c>
      <c r="B65" s="15">
        <v>4</v>
      </c>
      <c r="C65" s="15">
        <v>5</v>
      </c>
      <c r="D65" s="16" t="s">
        <v>283</v>
      </c>
      <c r="E65" s="65">
        <v>0.07</v>
      </c>
      <c r="F65" s="105">
        <f t="shared" si="2"/>
        <v>17.220000000000002</v>
      </c>
      <c r="G65" s="55" t="s">
        <v>374</v>
      </c>
      <c r="H65" s="55" t="s">
        <v>380</v>
      </c>
      <c r="I65" s="55" t="s">
        <v>381</v>
      </c>
      <c r="J65" s="65">
        <v>0.32</v>
      </c>
      <c r="K65" s="65">
        <f t="shared" si="0"/>
        <v>60.160000000000004</v>
      </c>
      <c r="L65" s="65">
        <f t="shared" si="1"/>
        <v>77.38000000000001</v>
      </c>
    </row>
    <row r="66" spans="1:12" ht="12.75">
      <c r="A66" s="15">
        <v>5</v>
      </c>
      <c r="B66" s="15">
        <v>4</v>
      </c>
      <c r="C66" s="15">
        <v>6</v>
      </c>
      <c r="D66" s="16" t="s">
        <v>284</v>
      </c>
      <c r="E66" s="65">
        <v>0.07</v>
      </c>
      <c r="F66" s="105">
        <f t="shared" si="2"/>
        <v>17.220000000000002</v>
      </c>
      <c r="G66" s="55" t="s">
        <v>374</v>
      </c>
      <c r="H66" s="55" t="s">
        <v>380</v>
      </c>
      <c r="I66" s="55" t="s">
        <v>374</v>
      </c>
      <c r="J66" s="65">
        <v>0.32</v>
      </c>
      <c r="K66" s="65">
        <f t="shared" si="0"/>
        <v>60.160000000000004</v>
      </c>
      <c r="L66" s="65">
        <f t="shared" si="1"/>
        <v>77.38000000000001</v>
      </c>
    </row>
    <row r="67" spans="1:12" ht="12.75">
      <c r="A67" s="15">
        <v>5</v>
      </c>
      <c r="B67" s="15">
        <v>4</v>
      </c>
      <c r="C67" s="15">
        <v>7</v>
      </c>
      <c r="D67" s="16" t="s">
        <v>285</v>
      </c>
      <c r="E67" s="65">
        <v>0.16</v>
      </c>
      <c r="F67" s="105">
        <f t="shared" si="2"/>
        <v>39.36</v>
      </c>
      <c r="G67" s="55" t="s">
        <v>374</v>
      </c>
      <c r="H67" s="55" t="s">
        <v>380</v>
      </c>
      <c r="I67" s="55" t="s">
        <v>378</v>
      </c>
      <c r="J67" s="65">
        <v>0.36</v>
      </c>
      <c r="K67" s="65">
        <f t="shared" si="0"/>
        <v>67.67999999999999</v>
      </c>
      <c r="L67" s="65">
        <f t="shared" si="1"/>
        <v>107.03999999999999</v>
      </c>
    </row>
    <row r="68" spans="1:12" ht="25.5">
      <c r="A68" s="53"/>
      <c r="B68" s="53"/>
      <c r="C68" s="53"/>
      <c r="D68" s="16" t="s">
        <v>286</v>
      </c>
      <c r="E68" s="65"/>
      <c r="F68" s="105"/>
      <c r="G68" s="55" t="s">
        <v>374</v>
      </c>
      <c r="H68" s="55" t="s">
        <v>380</v>
      </c>
      <c r="I68" s="55" t="s">
        <v>379</v>
      </c>
      <c r="J68" s="65">
        <v>1</v>
      </c>
      <c r="K68" s="65">
        <f t="shared" si="0"/>
        <v>188</v>
      </c>
      <c r="L68" s="65">
        <f t="shared" si="1"/>
        <v>188</v>
      </c>
    </row>
    <row r="69" spans="1:12" ht="12.75">
      <c r="A69" s="53"/>
      <c r="B69" s="53"/>
      <c r="C69" s="53"/>
      <c r="D69" s="16" t="s">
        <v>287</v>
      </c>
      <c r="E69" s="65"/>
      <c r="F69" s="105"/>
      <c r="G69" s="55" t="s">
        <v>374</v>
      </c>
      <c r="H69" s="55" t="s">
        <v>380</v>
      </c>
      <c r="I69" s="55" t="s">
        <v>382</v>
      </c>
      <c r="J69" s="65">
        <v>0.9</v>
      </c>
      <c r="K69" s="65">
        <f t="shared" si="0"/>
        <v>169.20000000000002</v>
      </c>
      <c r="L69" s="65">
        <f t="shared" si="1"/>
        <v>169.20000000000002</v>
      </c>
    </row>
    <row r="70" spans="1:12" ht="38.25">
      <c r="A70" s="36">
        <v>5</v>
      </c>
      <c r="B70" s="36">
        <v>5</v>
      </c>
      <c r="C70" s="15"/>
      <c r="D70" s="38" t="s">
        <v>288</v>
      </c>
      <c r="E70" s="65"/>
      <c r="F70" s="105"/>
      <c r="G70" s="57" t="s">
        <v>374</v>
      </c>
      <c r="H70" s="57" t="s">
        <v>381</v>
      </c>
      <c r="I70" s="54"/>
      <c r="J70" s="65"/>
      <c r="K70" s="65"/>
      <c r="L70" s="65"/>
    </row>
    <row r="71" spans="1:12" ht="12.75">
      <c r="A71" s="15">
        <v>5</v>
      </c>
      <c r="B71" s="15">
        <v>5</v>
      </c>
      <c r="C71" s="15">
        <v>1</v>
      </c>
      <c r="D71" s="16" t="s">
        <v>279</v>
      </c>
      <c r="E71" s="65">
        <v>14</v>
      </c>
      <c r="F71" s="105">
        <f t="shared" si="2"/>
        <v>3444</v>
      </c>
      <c r="G71" s="54" t="s">
        <v>374</v>
      </c>
      <c r="H71" s="54" t="s">
        <v>381</v>
      </c>
      <c r="I71" s="54" t="s">
        <v>375</v>
      </c>
      <c r="J71" s="65">
        <v>24</v>
      </c>
      <c r="K71" s="65">
        <f t="shared" si="0"/>
        <v>4512</v>
      </c>
      <c r="L71" s="65">
        <f t="shared" si="1"/>
        <v>7956</v>
      </c>
    </row>
    <row r="72" spans="1:12" ht="12.75">
      <c r="A72" s="15">
        <v>5</v>
      </c>
      <c r="B72" s="15">
        <v>5</v>
      </c>
      <c r="C72" s="15">
        <v>2</v>
      </c>
      <c r="D72" s="16" t="s">
        <v>289</v>
      </c>
      <c r="E72" s="65">
        <v>1.6</v>
      </c>
      <c r="F72" s="105">
        <f t="shared" si="2"/>
        <v>393.6</v>
      </c>
      <c r="G72" s="54" t="s">
        <v>374</v>
      </c>
      <c r="H72" s="54" t="s">
        <v>381</v>
      </c>
      <c r="I72" s="54" t="s">
        <v>376</v>
      </c>
      <c r="J72" s="65">
        <v>10.8</v>
      </c>
      <c r="K72" s="65">
        <f t="shared" si="0"/>
        <v>2030.4</v>
      </c>
      <c r="L72" s="65">
        <f t="shared" si="1"/>
        <v>2424</v>
      </c>
    </row>
    <row r="73" spans="1:12" ht="12.75">
      <c r="A73" s="15">
        <v>5</v>
      </c>
      <c r="B73" s="15">
        <v>5</v>
      </c>
      <c r="C73" s="15">
        <v>3</v>
      </c>
      <c r="D73" s="16" t="s">
        <v>290</v>
      </c>
      <c r="E73" s="65">
        <v>0.17</v>
      </c>
      <c r="F73" s="105">
        <f t="shared" si="2"/>
        <v>41.82</v>
      </c>
      <c r="G73" s="54" t="s">
        <v>374</v>
      </c>
      <c r="H73" s="54" t="s">
        <v>381</v>
      </c>
      <c r="I73" s="54" t="s">
        <v>377</v>
      </c>
      <c r="J73" s="65">
        <v>2.2</v>
      </c>
      <c r="K73" s="65">
        <f t="shared" si="0"/>
        <v>413.6</v>
      </c>
      <c r="L73" s="65">
        <f t="shared" si="1"/>
        <v>455.42</v>
      </c>
    </row>
    <row r="74" spans="1:12" ht="12.75">
      <c r="A74" s="15">
        <v>5</v>
      </c>
      <c r="B74" s="15">
        <v>5</v>
      </c>
      <c r="C74" s="15">
        <v>4</v>
      </c>
      <c r="D74" s="16" t="s">
        <v>283</v>
      </c>
      <c r="E74" s="65">
        <v>0.1</v>
      </c>
      <c r="F74" s="105">
        <f t="shared" si="2"/>
        <v>24.6</v>
      </c>
      <c r="G74" s="54" t="s">
        <v>374</v>
      </c>
      <c r="H74" s="54" t="s">
        <v>381</v>
      </c>
      <c r="I74" s="54" t="s">
        <v>380</v>
      </c>
      <c r="J74" s="65">
        <v>0.7</v>
      </c>
      <c r="K74" s="65">
        <f t="shared" si="0"/>
        <v>131.6</v>
      </c>
      <c r="L74" s="65">
        <f t="shared" si="1"/>
        <v>156.2</v>
      </c>
    </row>
    <row r="75" spans="1:12" ht="12.75">
      <c r="A75" s="15">
        <v>5</v>
      </c>
      <c r="B75" s="15">
        <v>5</v>
      </c>
      <c r="C75" s="15">
        <v>5</v>
      </c>
      <c r="D75" s="16" t="s">
        <v>285</v>
      </c>
      <c r="E75" s="65">
        <v>0.17</v>
      </c>
      <c r="F75" s="105">
        <f t="shared" si="2"/>
        <v>41.82</v>
      </c>
      <c r="G75" s="54" t="s">
        <v>374</v>
      </c>
      <c r="H75" s="54" t="s">
        <v>381</v>
      </c>
      <c r="I75" s="54" t="s">
        <v>381</v>
      </c>
      <c r="J75" s="65">
        <v>0.73</v>
      </c>
      <c r="K75" s="65">
        <f t="shared" si="0"/>
        <v>137.24</v>
      </c>
      <c r="L75" s="65">
        <f t="shared" si="1"/>
        <v>179.06</v>
      </c>
    </row>
    <row r="76" spans="1:12" ht="25.5">
      <c r="A76" s="53"/>
      <c r="B76" s="53"/>
      <c r="C76" s="53"/>
      <c r="D76" s="16" t="s">
        <v>286</v>
      </c>
      <c r="E76" s="65"/>
      <c r="F76" s="105"/>
      <c r="G76" s="54" t="s">
        <v>374</v>
      </c>
      <c r="H76" s="54" t="s">
        <v>381</v>
      </c>
      <c r="I76" s="54" t="s">
        <v>374</v>
      </c>
      <c r="J76" s="65">
        <v>1.8</v>
      </c>
      <c r="K76" s="65">
        <f t="shared" si="0"/>
        <v>338.40000000000003</v>
      </c>
      <c r="L76" s="65">
        <f t="shared" si="1"/>
        <v>338.40000000000003</v>
      </c>
    </row>
    <row r="77" spans="1:12" ht="12.75">
      <c r="A77" s="53"/>
      <c r="B77" s="53"/>
      <c r="C77" s="53"/>
      <c r="D77" s="16" t="s">
        <v>287</v>
      </c>
      <c r="E77" s="65"/>
      <c r="F77" s="105"/>
      <c r="G77" s="54" t="s">
        <v>374</v>
      </c>
      <c r="H77" s="54" t="s">
        <v>381</v>
      </c>
      <c r="I77" s="54" t="s">
        <v>378</v>
      </c>
      <c r="J77" s="65">
        <v>0.98</v>
      </c>
      <c r="K77" s="65">
        <f t="shared" si="0"/>
        <v>184.24</v>
      </c>
      <c r="L77" s="65">
        <f t="shared" si="1"/>
        <v>184.24</v>
      </c>
    </row>
    <row r="78" spans="1:12" ht="12.75">
      <c r="A78" s="36">
        <v>5</v>
      </c>
      <c r="B78" s="36">
        <v>6</v>
      </c>
      <c r="C78" s="15"/>
      <c r="D78" s="38" t="s">
        <v>291</v>
      </c>
      <c r="E78" s="65"/>
      <c r="F78" s="105"/>
      <c r="G78" s="57" t="s">
        <v>374</v>
      </c>
      <c r="H78" s="57" t="s">
        <v>374</v>
      </c>
      <c r="I78" s="54"/>
      <c r="J78" s="65"/>
      <c r="K78" s="65"/>
      <c r="L78" s="65"/>
    </row>
    <row r="79" spans="1:12" ht="12.75">
      <c r="A79" s="15">
        <v>5</v>
      </c>
      <c r="B79" s="15">
        <v>6</v>
      </c>
      <c r="C79" s="15">
        <v>1</v>
      </c>
      <c r="D79" s="16" t="s">
        <v>292</v>
      </c>
      <c r="E79" s="65">
        <v>1</v>
      </c>
      <c r="F79" s="105">
        <f t="shared" si="2"/>
        <v>246</v>
      </c>
      <c r="G79" s="55" t="s">
        <v>374</v>
      </c>
      <c r="H79" s="55" t="s">
        <v>374</v>
      </c>
      <c r="I79" s="55" t="s">
        <v>375</v>
      </c>
      <c r="J79" s="65">
        <v>1</v>
      </c>
      <c r="K79" s="65">
        <f t="shared" si="0"/>
        <v>188</v>
      </c>
      <c r="L79" s="65">
        <f t="shared" si="1"/>
        <v>434</v>
      </c>
    </row>
    <row r="80" spans="1:12" ht="25.5">
      <c r="A80" s="15">
        <v>5</v>
      </c>
      <c r="B80" s="15">
        <v>6</v>
      </c>
      <c r="C80" s="15">
        <v>2</v>
      </c>
      <c r="D80" s="16" t="s">
        <v>293</v>
      </c>
      <c r="E80" s="65">
        <v>1.4</v>
      </c>
      <c r="F80" s="105">
        <f t="shared" si="2"/>
        <v>344.4</v>
      </c>
      <c r="G80" s="55" t="s">
        <v>374</v>
      </c>
      <c r="H80" s="55" t="s">
        <v>374</v>
      </c>
      <c r="I80" s="55" t="s">
        <v>376</v>
      </c>
      <c r="J80" s="65">
        <v>2.8</v>
      </c>
      <c r="K80" s="65">
        <f t="shared" si="0"/>
        <v>526.4</v>
      </c>
      <c r="L80" s="65">
        <f t="shared" si="1"/>
        <v>870.8</v>
      </c>
    </row>
    <row r="81" spans="1:12" ht="25.5">
      <c r="A81" s="15">
        <v>5</v>
      </c>
      <c r="B81" s="15">
        <v>6</v>
      </c>
      <c r="C81" s="15">
        <v>3</v>
      </c>
      <c r="D81" s="16" t="s">
        <v>294</v>
      </c>
      <c r="E81" s="65">
        <v>2</v>
      </c>
      <c r="F81" s="105">
        <f t="shared" si="2"/>
        <v>492</v>
      </c>
      <c r="G81" s="55" t="s">
        <v>374</v>
      </c>
      <c r="H81" s="55" t="s">
        <v>374</v>
      </c>
      <c r="I81" s="55" t="s">
        <v>377</v>
      </c>
      <c r="J81" s="65">
        <v>3</v>
      </c>
      <c r="K81" s="65">
        <f t="shared" si="0"/>
        <v>564</v>
      </c>
      <c r="L81" s="65">
        <f t="shared" si="1"/>
        <v>1056</v>
      </c>
    </row>
    <row r="82" spans="1:12" ht="25.5">
      <c r="A82" s="15">
        <v>5</v>
      </c>
      <c r="B82" s="15">
        <v>6</v>
      </c>
      <c r="C82" s="15">
        <v>4</v>
      </c>
      <c r="D82" s="16" t="s">
        <v>295</v>
      </c>
      <c r="E82" s="65">
        <v>1.4</v>
      </c>
      <c r="F82" s="105">
        <f t="shared" si="2"/>
        <v>344.4</v>
      </c>
      <c r="G82" s="55" t="s">
        <v>374</v>
      </c>
      <c r="H82" s="55" t="s">
        <v>374</v>
      </c>
      <c r="I82" s="55" t="s">
        <v>380</v>
      </c>
      <c r="J82" s="65">
        <v>1.7</v>
      </c>
      <c r="K82" s="65">
        <f t="shared" si="0"/>
        <v>319.59999999999997</v>
      </c>
      <c r="L82" s="65">
        <f t="shared" si="1"/>
        <v>664</v>
      </c>
    </row>
    <row r="83" spans="1:12" ht="25.5">
      <c r="A83" s="15">
        <v>5</v>
      </c>
      <c r="B83" s="15">
        <v>6</v>
      </c>
      <c r="C83" s="15">
        <v>5</v>
      </c>
      <c r="D83" s="16" t="s">
        <v>296</v>
      </c>
      <c r="E83" s="65">
        <v>4</v>
      </c>
      <c r="F83" s="105">
        <f t="shared" si="2"/>
        <v>984</v>
      </c>
      <c r="G83" s="55" t="s">
        <v>374</v>
      </c>
      <c r="H83" s="55" t="s">
        <v>374</v>
      </c>
      <c r="I83" s="55" t="s">
        <v>381</v>
      </c>
      <c r="J83" s="65">
        <v>6</v>
      </c>
      <c r="K83" s="65">
        <f t="shared" si="0"/>
        <v>1128</v>
      </c>
      <c r="L83" s="65">
        <f t="shared" si="1"/>
        <v>2112</v>
      </c>
    </row>
    <row r="84" spans="1:12" ht="25.5">
      <c r="A84" s="15">
        <v>5</v>
      </c>
      <c r="B84" s="15">
        <v>6</v>
      </c>
      <c r="C84" s="15">
        <v>6</v>
      </c>
      <c r="D84" s="16" t="s">
        <v>297</v>
      </c>
      <c r="E84" s="65">
        <v>4</v>
      </c>
      <c r="F84" s="105">
        <f t="shared" si="2"/>
        <v>984</v>
      </c>
      <c r="G84" s="54"/>
      <c r="H84" s="54"/>
      <c r="I84" s="54"/>
      <c r="J84" s="66"/>
      <c r="K84" s="66"/>
      <c r="L84" s="65">
        <f t="shared" si="1"/>
        <v>984</v>
      </c>
    </row>
    <row r="85" spans="1:12" ht="25.5">
      <c r="A85" s="15">
        <v>5</v>
      </c>
      <c r="B85" s="15">
        <v>6</v>
      </c>
      <c r="C85" s="15">
        <v>7</v>
      </c>
      <c r="D85" s="16" t="s">
        <v>298</v>
      </c>
      <c r="E85" s="65">
        <v>4</v>
      </c>
      <c r="F85" s="105">
        <f t="shared" si="2"/>
        <v>984</v>
      </c>
      <c r="G85" s="54"/>
      <c r="H85" s="54"/>
      <c r="I85" s="54"/>
      <c r="J85" s="66"/>
      <c r="K85" s="66"/>
      <c r="L85" s="65">
        <f t="shared" si="1"/>
        <v>984</v>
      </c>
    </row>
    <row r="86" spans="1:12" ht="25.5">
      <c r="A86" s="15">
        <v>5</v>
      </c>
      <c r="B86" s="15">
        <v>6</v>
      </c>
      <c r="C86" s="15">
        <v>8</v>
      </c>
      <c r="D86" s="16" t="s">
        <v>299</v>
      </c>
      <c r="E86" s="65">
        <v>4</v>
      </c>
      <c r="F86" s="105">
        <f t="shared" si="2"/>
        <v>984</v>
      </c>
      <c r="G86" s="55"/>
      <c r="H86" s="55"/>
      <c r="I86" s="55"/>
      <c r="J86" s="66"/>
      <c r="K86" s="66"/>
      <c r="L86" s="65">
        <f t="shared" si="1"/>
        <v>984</v>
      </c>
    </row>
    <row r="87" spans="1:12" ht="25.5">
      <c r="A87" s="15">
        <v>5</v>
      </c>
      <c r="B87" s="15">
        <v>6</v>
      </c>
      <c r="C87" s="15">
        <v>9</v>
      </c>
      <c r="D87" s="16" t="s">
        <v>300</v>
      </c>
      <c r="E87" s="65">
        <v>1.2</v>
      </c>
      <c r="F87" s="105">
        <f t="shared" si="2"/>
        <v>295.2</v>
      </c>
      <c r="G87" s="55" t="s">
        <v>374</v>
      </c>
      <c r="H87" s="55" t="s">
        <v>374</v>
      </c>
      <c r="I87" s="55" t="s">
        <v>382</v>
      </c>
      <c r="J87" s="65">
        <v>0.7</v>
      </c>
      <c r="K87" s="65">
        <f t="shared" si="0"/>
        <v>131.6</v>
      </c>
      <c r="L87" s="65">
        <f t="shared" si="1"/>
        <v>426.79999999999995</v>
      </c>
    </row>
    <row r="88" spans="1:12" ht="12.75">
      <c r="A88" s="15">
        <v>5</v>
      </c>
      <c r="B88" s="15">
        <v>6</v>
      </c>
      <c r="C88" s="15">
        <v>10</v>
      </c>
      <c r="D88" s="16" t="s">
        <v>301</v>
      </c>
      <c r="E88" s="65">
        <v>2</v>
      </c>
      <c r="F88" s="105">
        <f t="shared" si="2"/>
        <v>492</v>
      </c>
      <c r="G88" s="55" t="s">
        <v>374</v>
      </c>
      <c r="H88" s="55" t="s">
        <v>374</v>
      </c>
      <c r="I88" s="55" t="s">
        <v>383</v>
      </c>
      <c r="J88" s="65">
        <v>2</v>
      </c>
      <c r="K88" s="65">
        <f t="shared" si="0"/>
        <v>376</v>
      </c>
      <c r="L88" s="65">
        <f t="shared" si="1"/>
        <v>868</v>
      </c>
    </row>
    <row r="89" spans="1:12" ht="25.5">
      <c r="A89" s="36">
        <v>5</v>
      </c>
      <c r="B89" s="36">
        <v>7</v>
      </c>
      <c r="C89" s="15"/>
      <c r="D89" s="38" t="s">
        <v>302</v>
      </c>
      <c r="E89" s="65"/>
      <c r="F89" s="105"/>
      <c r="G89" s="57" t="s">
        <v>374</v>
      </c>
      <c r="H89" s="57" t="s">
        <v>378</v>
      </c>
      <c r="I89" s="54"/>
      <c r="J89" s="65"/>
      <c r="K89" s="65"/>
      <c r="L89" s="65"/>
    </row>
    <row r="90" spans="1:12" ht="12.75">
      <c r="A90" s="15">
        <v>5</v>
      </c>
      <c r="B90" s="15">
        <v>7</v>
      </c>
      <c r="C90" s="15">
        <v>1</v>
      </c>
      <c r="D90" s="16" t="s">
        <v>303</v>
      </c>
      <c r="E90" s="65">
        <v>2.1</v>
      </c>
      <c r="F90" s="105">
        <f t="shared" si="2"/>
        <v>516.6</v>
      </c>
      <c r="G90" s="54" t="s">
        <v>374</v>
      </c>
      <c r="H90" s="54" t="s">
        <v>378</v>
      </c>
      <c r="I90" s="54" t="s">
        <v>375</v>
      </c>
      <c r="J90" s="65">
        <v>3.35</v>
      </c>
      <c r="K90" s="65">
        <f t="shared" si="0"/>
        <v>629.8000000000001</v>
      </c>
      <c r="L90" s="65">
        <f t="shared" si="1"/>
        <v>1146.4</v>
      </c>
    </row>
    <row r="91" spans="1:12" ht="12.75">
      <c r="A91" s="15">
        <v>5</v>
      </c>
      <c r="B91" s="15">
        <v>7</v>
      </c>
      <c r="C91" s="15">
        <v>2</v>
      </c>
      <c r="D91" s="16" t="s">
        <v>304</v>
      </c>
      <c r="E91" s="65">
        <v>2.5</v>
      </c>
      <c r="F91" s="105">
        <f t="shared" si="2"/>
        <v>615</v>
      </c>
      <c r="G91" s="54" t="s">
        <v>374</v>
      </c>
      <c r="H91" s="54" t="s">
        <v>378</v>
      </c>
      <c r="I91" s="54" t="s">
        <v>376</v>
      </c>
      <c r="J91" s="65">
        <v>4.9</v>
      </c>
      <c r="K91" s="65">
        <f t="shared" si="0"/>
        <v>921.2</v>
      </c>
      <c r="L91" s="65">
        <f t="shared" si="1"/>
        <v>1536.2</v>
      </c>
    </row>
    <row r="92" spans="1:12" ht="12.75">
      <c r="A92" s="15">
        <v>5</v>
      </c>
      <c r="B92" s="15">
        <v>7</v>
      </c>
      <c r="C92" s="15">
        <v>3</v>
      </c>
      <c r="D92" s="16" t="s">
        <v>305</v>
      </c>
      <c r="E92" s="65">
        <v>0.2</v>
      </c>
      <c r="F92" s="105">
        <f t="shared" si="2"/>
        <v>49.2</v>
      </c>
      <c r="G92" s="54" t="s">
        <v>374</v>
      </c>
      <c r="H92" s="54" t="s">
        <v>378</v>
      </c>
      <c r="I92" s="54" t="s">
        <v>377</v>
      </c>
      <c r="J92" s="65">
        <v>0.34</v>
      </c>
      <c r="K92" s="65">
        <f t="shared" si="0"/>
        <v>63.92</v>
      </c>
      <c r="L92" s="65">
        <f t="shared" si="1"/>
        <v>113.12</v>
      </c>
    </row>
    <row r="93" spans="1:12" ht="12.75">
      <c r="A93" s="36">
        <v>5</v>
      </c>
      <c r="B93" s="36">
        <v>8</v>
      </c>
      <c r="C93" s="15"/>
      <c r="D93" s="38" t="s">
        <v>306</v>
      </c>
      <c r="E93" s="65"/>
      <c r="F93" s="105"/>
      <c r="G93" s="57" t="s">
        <v>374</v>
      </c>
      <c r="H93" s="57" t="s">
        <v>379</v>
      </c>
      <c r="I93" s="54"/>
      <c r="J93" s="65"/>
      <c r="K93" s="65"/>
      <c r="L93" s="65"/>
    </row>
    <row r="94" spans="1:12" ht="12.75">
      <c r="A94" s="15">
        <v>5</v>
      </c>
      <c r="B94" s="15">
        <v>8</v>
      </c>
      <c r="C94" s="15">
        <v>2</v>
      </c>
      <c r="D94" s="16" t="s">
        <v>307</v>
      </c>
      <c r="E94" s="65">
        <v>3</v>
      </c>
      <c r="F94" s="105">
        <f t="shared" si="2"/>
        <v>738</v>
      </c>
      <c r="G94" s="55" t="s">
        <v>374</v>
      </c>
      <c r="H94" s="55" t="s">
        <v>379</v>
      </c>
      <c r="I94" s="55" t="s">
        <v>376</v>
      </c>
      <c r="J94" s="65">
        <v>2</v>
      </c>
      <c r="K94" s="65">
        <f t="shared" si="0"/>
        <v>376</v>
      </c>
      <c r="L94" s="65">
        <f t="shared" si="1"/>
        <v>1114</v>
      </c>
    </row>
    <row r="95" spans="1:12" ht="25.5">
      <c r="A95" s="15">
        <v>5</v>
      </c>
      <c r="B95" s="15">
        <v>8</v>
      </c>
      <c r="C95" s="15">
        <v>3</v>
      </c>
      <c r="D95" s="16" t="s">
        <v>308</v>
      </c>
      <c r="E95" s="65">
        <v>3</v>
      </c>
      <c r="F95" s="105">
        <f t="shared" si="2"/>
        <v>738</v>
      </c>
      <c r="G95" s="55" t="s">
        <v>374</v>
      </c>
      <c r="H95" s="55" t="s">
        <v>379</v>
      </c>
      <c r="I95" s="55" t="s">
        <v>377</v>
      </c>
      <c r="J95" s="65">
        <v>3.5</v>
      </c>
      <c r="K95" s="65">
        <f t="shared" si="0"/>
        <v>658</v>
      </c>
      <c r="L95" s="65">
        <f t="shared" si="1"/>
        <v>1396</v>
      </c>
    </row>
    <row r="96" spans="1:12" ht="25.5">
      <c r="A96" s="36">
        <v>5</v>
      </c>
      <c r="B96" s="36">
        <v>9</v>
      </c>
      <c r="C96" s="15"/>
      <c r="D96" s="38" t="s">
        <v>309</v>
      </c>
      <c r="E96" s="65"/>
      <c r="F96" s="105"/>
      <c r="G96" s="57" t="s">
        <v>374</v>
      </c>
      <c r="H96" s="57" t="s">
        <v>382</v>
      </c>
      <c r="I96" s="54"/>
      <c r="J96" s="65"/>
      <c r="K96" s="65"/>
      <c r="L96" s="65"/>
    </row>
    <row r="97" spans="1:12" ht="12.75">
      <c r="A97" s="15">
        <v>5</v>
      </c>
      <c r="B97" s="15">
        <v>9</v>
      </c>
      <c r="C97" s="15">
        <v>1</v>
      </c>
      <c r="D97" s="16" t="s">
        <v>310</v>
      </c>
      <c r="E97" s="65">
        <v>0.2</v>
      </c>
      <c r="F97" s="105">
        <f t="shared" si="2"/>
        <v>49.2</v>
      </c>
      <c r="G97" s="55" t="s">
        <v>374</v>
      </c>
      <c r="H97" s="55" t="s">
        <v>382</v>
      </c>
      <c r="I97" s="55" t="s">
        <v>375</v>
      </c>
      <c r="J97" s="65">
        <v>0.5</v>
      </c>
      <c r="K97" s="65">
        <f>J97*$F$22</f>
        <v>94</v>
      </c>
      <c r="L97" s="65">
        <f>F97+K97</f>
        <v>143.2</v>
      </c>
    </row>
    <row r="98" spans="1:12" ht="12.75">
      <c r="A98" s="15">
        <v>5</v>
      </c>
      <c r="B98" s="15">
        <v>9</v>
      </c>
      <c r="C98" s="15">
        <v>2</v>
      </c>
      <c r="D98" s="16" t="s">
        <v>311</v>
      </c>
      <c r="E98" s="65">
        <v>0.5</v>
      </c>
      <c r="F98" s="105">
        <f aca="true" t="shared" si="3" ref="F98:F132">E98*$F$21</f>
        <v>123</v>
      </c>
      <c r="G98" s="54"/>
      <c r="H98" s="54"/>
      <c r="I98" s="54"/>
      <c r="J98" s="65"/>
      <c r="K98" s="65"/>
      <c r="L98" s="65">
        <f>F98+K98</f>
        <v>123</v>
      </c>
    </row>
    <row r="99" spans="1:12" ht="12.75">
      <c r="A99" s="15">
        <v>5</v>
      </c>
      <c r="B99" s="15">
        <v>9</v>
      </c>
      <c r="C99" s="15">
        <v>4</v>
      </c>
      <c r="D99" s="16" t="s">
        <v>312</v>
      </c>
      <c r="E99" s="65"/>
      <c r="F99" s="105"/>
      <c r="G99" s="54"/>
      <c r="H99" s="54"/>
      <c r="I99" s="54"/>
      <c r="J99" s="65"/>
      <c r="K99" s="65"/>
      <c r="L99" s="65"/>
    </row>
    <row r="100" spans="1:12" ht="12.75">
      <c r="A100" s="15"/>
      <c r="B100" s="15"/>
      <c r="C100" s="15"/>
      <c r="D100" s="16" t="s">
        <v>313</v>
      </c>
      <c r="E100" s="65">
        <v>0.62</v>
      </c>
      <c r="F100" s="105">
        <f t="shared" si="3"/>
        <v>152.52</v>
      </c>
      <c r="G100" s="54"/>
      <c r="H100" s="54"/>
      <c r="I100" s="54"/>
      <c r="J100" s="65"/>
      <c r="K100" s="65"/>
      <c r="L100" s="65">
        <f>F100+K100</f>
        <v>152.52</v>
      </c>
    </row>
    <row r="101" spans="1:12" ht="12.75">
      <c r="A101" s="15"/>
      <c r="B101" s="15"/>
      <c r="C101" s="15"/>
      <c r="D101" s="16" t="s">
        <v>314</v>
      </c>
      <c r="E101" s="65">
        <v>0.4</v>
      </c>
      <c r="F101" s="106">
        <f t="shared" si="3"/>
        <v>98.4</v>
      </c>
      <c r="G101" s="54"/>
      <c r="H101" s="54"/>
      <c r="I101" s="54"/>
      <c r="J101" s="65"/>
      <c r="K101" s="65"/>
      <c r="L101" s="65">
        <f>F101+K101</f>
        <v>98.4</v>
      </c>
    </row>
    <row r="102" spans="1:12" ht="25.5">
      <c r="A102" s="15">
        <v>5</v>
      </c>
      <c r="B102" s="15">
        <v>9</v>
      </c>
      <c r="C102" s="15">
        <v>5</v>
      </c>
      <c r="D102" s="16" t="s">
        <v>315</v>
      </c>
      <c r="E102" s="65">
        <v>0.8</v>
      </c>
      <c r="F102" s="105">
        <f t="shared" si="3"/>
        <v>196.8</v>
      </c>
      <c r="G102" s="54"/>
      <c r="H102" s="54"/>
      <c r="I102" s="54"/>
      <c r="J102" s="65"/>
      <c r="K102" s="65"/>
      <c r="L102" s="65">
        <f>F102+K102</f>
        <v>196.8</v>
      </c>
    </row>
    <row r="103" spans="1:12" ht="12.75">
      <c r="A103" s="36">
        <v>5</v>
      </c>
      <c r="B103" s="36">
        <v>10</v>
      </c>
      <c r="C103" s="15"/>
      <c r="D103" s="38" t="s">
        <v>316</v>
      </c>
      <c r="E103" s="65"/>
      <c r="F103" s="105"/>
      <c r="G103" s="57" t="s">
        <v>374</v>
      </c>
      <c r="H103" s="57" t="s">
        <v>383</v>
      </c>
      <c r="I103" s="54"/>
      <c r="J103" s="65"/>
      <c r="K103" s="65"/>
      <c r="L103" s="65"/>
    </row>
    <row r="104" spans="1:12" ht="12.75">
      <c r="A104" s="15">
        <v>5</v>
      </c>
      <c r="B104" s="15">
        <v>10</v>
      </c>
      <c r="C104" s="15">
        <v>1</v>
      </c>
      <c r="D104" s="16" t="s">
        <v>279</v>
      </c>
      <c r="E104" s="65">
        <v>2</v>
      </c>
      <c r="F104" s="105">
        <f t="shared" si="3"/>
        <v>492</v>
      </c>
      <c r="G104" s="55" t="s">
        <v>374</v>
      </c>
      <c r="H104" s="55" t="s">
        <v>383</v>
      </c>
      <c r="I104" s="55" t="s">
        <v>375</v>
      </c>
      <c r="J104" s="65">
        <v>4</v>
      </c>
      <c r="K104" s="65">
        <f>J104*$F$22</f>
        <v>752</v>
      </c>
      <c r="L104" s="65">
        <f aca="true" t="shared" si="4" ref="L104:L114">F104+K104</f>
        <v>1244</v>
      </c>
    </row>
    <row r="105" spans="1:12" ht="25.5">
      <c r="A105" s="15">
        <v>5</v>
      </c>
      <c r="B105" s="15">
        <v>10</v>
      </c>
      <c r="C105" s="15">
        <v>2</v>
      </c>
      <c r="D105" s="16" t="s">
        <v>317</v>
      </c>
      <c r="E105" s="65">
        <v>6.9</v>
      </c>
      <c r="F105" s="105">
        <f t="shared" si="3"/>
        <v>1697.4</v>
      </c>
      <c r="G105" s="55" t="s">
        <v>374</v>
      </c>
      <c r="H105" s="55" t="s">
        <v>383</v>
      </c>
      <c r="I105" s="55" t="s">
        <v>376</v>
      </c>
      <c r="J105" s="65">
        <v>7.8</v>
      </c>
      <c r="K105" s="65">
        <f>J105*$F$22</f>
        <v>1466.3999999999999</v>
      </c>
      <c r="L105" s="65">
        <f t="shared" si="4"/>
        <v>3163.8</v>
      </c>
    </row>
    <row r="106" spans="1:12" ht="25.5">
      <c r="A106" s="15">
        <v>5</v>
      </c>
      <c r="B106" s="15">
        <v>10</v>
      </c>
      <c r="C106" s="15">
        <v>3</v>
      </c>
      <c r="D106" s="16" t="s">
        <v>318</v>
      </c>
      <c r="E106" s="65">
        <v>7.35</v>
      </c>
      <c r="F106" s="105">
        <f t="shared" si="3"/>
        <v>1808.1</v>
      </c>
      <c r="G106" s="55" t="s">
        <v>374</v>
      </c>
      <c r="H106" s="55" t="s">
        <v>383</v>
      </c>
      <c r="I106" s="55" t="s">
        <v>377</v>
      </c>
      <c r="J106" s="65">
        <v>10.1</v>
      </c>
      <c r="K106" s="65">
        <f>J106*$F$22</f>
        <v>1898.8</v>
      </c>
      <c r="L106" s="65">
        <f t="shared" si="4"/>
        <v>3706.8999999999996</v>
      </c>
    </row>
    <row r="107" spans="1:12" ht="12.75">
      <c r="A107" s="15">
        <v>5</v>
      </c>
      <c r="B107" s="15">
        <v>10</v>
      </c>
      <c r="C107" s="15">
        <v>4</v>
      </c>
      <c r="D107" s="16" t="s">
        <v>319</v>
      </c>
      <c r="E107" s="65">
        <v>2.1</v>
      </c>
      <c r="F107" s="105">
        <f t="shared" si="3"/>
        <v>516.6</v>
      </c>
      <c r="G107" s="55" t="s">
        <v>374</v>
      </c>
      <c r="H107" s="55" t="s">
        <v>383</v>
      </c>
      <c r="I107" s="55" t="s">
        <v>380</v>
      </c>
      <c r="J107" s="65">
        <v>3.3</v>
      </c>
      <c r="K107" s="65">
        <f>J107*$F$22</f>
        <v>620.4</v>
      </c>
      <c r="L107" s="65">
        <f t="shared" si="4"/>
        <v>1137</v>
      </c>
    </row>
    <row r="108" spans="1:12" ht="12.75">
      <c r="A108" s="15">
        <v>5</v>
      </c>
      <c r="B108" s="15">
        <v>10</v>
      </c>
      <c r="C108" s="15">
        <v>5</v>
      </c>
      <c r="D108" s="16" t="s">
        <v>320</v>
      </c>
      <c r="E108" s="65">
        <v>2.45</v>
      </c>
      <c r="F108" s="105">
        <f t="shared" si="3"/>
        <v>602.7</v>
      </c>
      <c r="G108" s="55" t="s">
        <v>374</v>
      </c>
      <c r="H108" s="55" t="s">
        <v>383</v>
      </c>
      <c r="I108" s="55" t="s">
        <v>381</v>
      </c>
      <c r="J108" s="65">
        <v>4.9</v>
      </c>
      <c r="K108" s="65">
        <f>J108*$F$22</f>
        <v>921.2</v>
      </c>
      <c r="L108" s="65">
        <f t="shared" si="4"/>
        <v>1523.9</v>
      </c>
    </row>
    <row r="109" spans="1:12" ht="25.5">
      <c r="A109" s="15">
        <v>5</v>
      </c>
      <c r="B109" s="15">
        <v>10</v>
      </c>
      <c r="C109" s="15">
        <v>6</v>
      </c>
      <c r="D109" s="16" t="s">
        <v>321</v>
      </c>
      <c r="E109" s="65">
        <v>6.1</v>
      </c>
      <c r="F109" s="105">
        <f t="shared" si="3"/>
        <v>1500.6</v>
      </c>
      <c r="G109" s="54"/>
      <c r="H109" s="54"/>
      <c r="I109" s="54"/>
      <c r="J109" s="65"/>
      <c r="K109" s="65"/>
      <c r="L109" s="65">
        <f t="shared" si="4"/>
        <v>1500.6</v>
      </c>
    </row>
    <row r="110" spans="1:12" ht="12.75">
      <c r="A110" s="15">
        <v>5</v>
      </c>
      <c r="B110" s="15">
        <v>10</v>
      </c>
      <c r="C110" s="15">
        <v>11</v>
      </c>
      <c r="D110" s="16" t="s">
        <v>322</v>
      </c>
      <c r="E110" s="65">
        <v>2.1</v>
      </c>
      <c r="F110" s="105">
        <f t="shared" si="3"/>
        <v>516.6</v>
      </c>
      <c r="G110" s="55" t="s">
        <v>374</v>
      </c>
      <c r="H110" s="55" t="s">
        <v>383</v>
      </c>
      <c r="I110" s="55" t="s">
        <v>384</v>
      </c>
      <c r="J110" s="65">
        <v>2.1</v>
      </c>
      <c r="K110" s="65">
        <f>J110*$F$22</f>
        <v>394.8</v>
      </c>
      <c r="L110" s="65">
        <f t="shared" si="4"/>
        <v>911.4000000000001</v>
      </c>
    </row>
    <row r="111" spans="1:12" ht="12.75">
      <c r="A111" s="15">
        <v>5</v>
      </c>
      <c r="B111" s="15">
        <v>10</v>
      </c>
      <c r="C111" s="15">
        <v>12</v>
      </c>
      <c r="D111" s="16" t="s">
        <v>323</v>
      </c>
      <c r="E111" s="65">
        <v>2.8</v>
      </c>
      <c r="F111" s="105">
        <f t="shared" si="3"/>
        <v>688.8</v>
      </c>
      <c r="G111" s="55" t="s">
        <v>374</v>
      </c>
      <c r="H111" s="55" t="s">
        <v>383</v>
      </c>
      <c r="I111" s="55" t="s">
        <v>385</v>
      </c>
      <c r="J111" s="65">
        <v>2.8</v>
      </c>
      <c r="K111" s="65">
        <f>J111*$F$22</f>
        <v>526.4</v>
      </c>
      <c r="L111" s="65">
        <f t="shared" si="4"/>
        <v>1215.1999999999998</v>
      </c>
    </row>
    <row r="112" spans="1:12" ht="12.75">
      <c r="A112" s="15">
        <v>5</v>
      </c>
      <c r="B112" s="15">
        <v>10</v>
      </c>
      <c r="C112" s="15">
        <v>13</v>
      </c>
      <c r="D112" s="16" t="s">
        <v>324</v>
      </c>
      <c r="E112" s="65">
        <v>3.37</v>
      </c>
      <c r="F112" s="105">
        <f t="shared" si="3"/>
        <v>829.02</v>
      </c>
      <c r="G112" s="55" t="s">
        <v>374</v>
      </c>
      <c r="H112" s="55" t="s">
        <v>383</v>
      </c>
      <c r="I112" s="55" t="s">
        <v>386</v>
      </c>
      <c r="J112" s="65">
        <v>3.37</v>
      </c>
      <c r="K112" s="65">
        <f>J112*$F$22</f>
        <v>633.5600000000001</v>
      </c>
      <c r="L112" s="65">
        <f t="shared" si="4"/>
        <v>1462.58</v>
      </c>
    </row>
    <row r="113" spans="1:12" ht="12.75">
      <c r="A113" s="53">
        <v>5</v>
      </c>
      <c r="B113" s="53">
        <v>10</v>
      </c>
      <c r="C113" s="53">
        <v>14</v>
      </c>
      <c r="D113" s="61" t="s">
        <v>325</v>
      </c>
      <c r="E113" s="66">
        <v>3.95</v>
      </c>
      <c r="F113" s="106">
        <f t="shared" si="3"/>
        <v>971.7</v>
      </c>
      <c r="G113" s="62" t="s">
        <v>374</v>
      </c>
      <c r="H113" s="62" t="s">
        <v>383</v>
      </c>
      <c r="I113" s="62" t="s">
        <v>387</v>
      </c>
      <c r="J113" s="66">
        <v>3.95</v>
      </c>
      <c r="K113" s="66">
        <f>J113*$F$22</f>
        <v>742.6</v>
      </c>
      <c r="L113" s="66">
        <f t="shared" si="4"/>
        <v>1714.3000000000002</v>
      </c>
    </row>
    <row r="114" spans="1:12" ht="12.75">
      <c r="A114" s="53">
        <v>5</v>
      </c>
      <c r="B114" s="53">
        <v>10</v>
      </c>
      <c r="C114" s="53">
        <v>15</v>
      </c>
      <c r="D114" s="61" t="s">
        <v>400</v>
      </c>
      <c r="E114" s="66">
        <v>10.2</v>
      </c>
      <c r="F114" s="106">
        <f t="shared" si="3"/>
        <v>2509.2</v>
      </c>
      <c r="G114" s="62" t="s">
        <v>374</v>
      </c>
      <c r="H114" s="62" t="s">
        <v>383</v>
      </c>
      <c r="I114" s="62" t="s">
        <v>401</v>
      </c>
      <c r="J114" s="66">
        <v>10.2</v>
      </c>
      <c r="K114" s="66">
        <f>J114*$F$22</f>
        <v>1917.6</v>
      </c>
      <c r="L114" s="66">
        <f t="shared" si="4"/>
        <v>4426.799999999999</v>
      </c>
    </row>
    <row r="115" spans="1:12" ht="12.75">
      <c r="A115" s="36">
        <v>5</v>
      </c>
      <c r="B115" s="36">
        <v>12</v>
      </c>
      <c r="C115" s="15"/>
      <c r="D115" s="38" t="s">
        <v>326</v>
      </c>
      <c r="E115" s="65"/>
      <c r="F115" s="105"/>
      <c r="G115" s="57" t="s">
        <v>374</v>
      </c>
      <c r="H115" s="57" t="s">
        <v>385</v>
      </c>
      <c r="I115" s="54"/>
      <c r="J115" s="65"/>
      <c r="K115" s="65"/>
      <c r="L115" s="65"/>
    </row>
    <row r="116" spans="1:12" ht="12.75">
      <c r="A116" s="15">
        <v>5</v>
      </c>
      <c r="B116" s="15">
        <v>12</v>
      </c>
      <c r="C116" s="15">
        <v>1</v>
      </c>
      <c r="D116" s="16" t="s">
        <v>279</v>
      </c>
      <c r="E116" s="65">
        <v>3</v>
      </c>
      <c r="F116" s="105">
        <f t="shared" si="3"/>
        <v>738</v>
      </c>
      <c r="G116" s="55" t="s">
        <v>374</v>
      </c>
      <c r="H116" s="55" t="s">
        <v>385</v>
      </c>
      <c r="I116" s="55" t="s">
        <v>375</v>
      </c>
      <c r="J116" s="65">
        <v>5</v>
      </c>
      <c r="K116" s="65">
        <f>J116*$F$22</f>
        <v>940</v>
      </c>
      <c r="L116" s="65">
        <f>F116+K116</f>
        <v>1678</v>
      </c>
    </row>
    <row r="117" spans="1:12" ht="12.75">
      <c r="A117" s="15">
        <v>5</v>
      </c>
      <c r="B117" s="15">
        <v>12</v>
      </c>
      <c r="C117" s="15">
        <v>2</v>
      </c>
      <c r="D117" s="16" t="s">
        <v>327</v>
      </c>
      <c r="E117" s="65">
        <v>10</v>
      </c>
      <c r="F117" s="105">
        <f t="shared" si="3"/>
        <v>2460</v>
      </c>
      <c r="G117" s="55" t="s">
        <v>374</v>
      </c>
      <c r="H117" s="55" t="s">
        <v>385</v>
      </c>
      <c r="I117" s="55" t="s">
        <v>376</v>
      </c>
      <c r="J117" s="65">
        <v>17</v>
      </c>
      <c r="K117" s="65">
        <f>J117*$F$22</f>
        <v>3196</v>
      </c>
      <c r="L117" s="65">
        <f>F117+K117</f>
        <v>5656</v>
      </c>
    </row>
    <row r="118" spans="1:12" ht="12.75">
      <c r="A118" s="15">
        <v>5</v>
      </c>
      <c r="B118" s="15">
        <v>12</v>
      </c>
      <c r="C118" s="15">
        <v>3</v>
      </c>
      <c r="D118" s="16" t="s">
        <v>328</v>
      </c>
      <c r="E118" s="65">
        <v>7</v>
      </c>
      <c r="F118" s="105">
        <f t="shared" si="3"/>
        <v>1722</v>
      </c>
      <c r="G118" s="55" t="s">
        <v>374</v>
      </c>
      <c r="H118" s="55" t="s">
        <v>385</v>
      </c>
      <c r="I118" s="55" t="s">
        <v>377</v>
      </c>
      <c r="J118" s="65">
        <v>15</v>
      </c>
      <c r="K118" s="65">
        <f>J118*$F$22</f>
        <v>2820</v>
      </c>
      <c r="L118" s="65">
        <f>F118+K118</f>
        <v>4542</v>
      </c>
    </row>
    <row r="119" spans="1:12" ht="12.75">
      <c r="A119" s="36">
        <v>5</v>
      </c>
      <c r="B119" s="36">
        <v>14</v>
      </c>
      <c r="C119" s="15"/>
      <c r="D119" s="38" t="s">
        <v>329</v>
      </c>
      <c r="E119" s="65"/>
      <c r="F119" s="105"/>
      <c r="G119" s="57" t="s">
        <v>374</v>
      </c>
      <c r="H119" s="57" t="s">
        <v>387</v>
      </c>
      <c r="I119" s="54"/>
      <c r="J119" s="65"/>
      <c r="K119" s="65"/>
      <c r="L119" s="65"/>
    </row>
    <row r="120" spans="1:12" ht="25.5">
      <c r="A120" s="15">
        <v>5</v>
      </c>
      <c r="B120" s="15">
        <v>14</v>
      </c>
      <c r="C120" s="15">
        <v>1</v>
      </c>
      <c r="D120" s="16" t="s">
        <v>330</v>
      </c>
      <c r="E120" s="65">
        <v>1</v>
      </c>
      <c r="F120" s="105">
        <f t="shared" si="3"/>
        <v>246</v>
      </c>
      <c r="G120" s="54"/>
      <c r="H120" s="54"/>
      <c r="I120" s="54"/>
      <c r="J120" s="65"/>
      <c r="K120" s="65"/>
      <c r="L120" s="65">
        <f aca="true" t="shared" si="5" ref="L120:L129">F120+K120</f>
        <v>246</v>
      </c>
    </row>
    <row r="121" spans="1:12" ht="25.5">
      <c r="A121" s="15">
        <v>5</v>
      </c>
      <c r="B121" s="15">
        <v>14</v>
      </c>
      <c r="C121" s="15">
        <v>4</v>
      </c>
      <c r="D121" s="16" t="s">
        <v>331</v>
      </c>
      <c r="E121" s="65">
        <v>4</v>
      </c>
      <c r="F121" s="106">
        <f t="shared" si="3"/>
        <v>984</v>
      </c>
      <c r="G121" s="54"/>
      <c r="H121" s="54"/>
      <c r="I121" s="54"/>
      <c r="J121" s="65"/>
      <c r="K121" s="65"/>
      <c r="L121" s="65">
        <f t="shared" si="5"/>
        <v>984</v>
      </c>
    </row>
    <row r="122" spans="1:12" ht="12.75">
      <c r="A122" s="15">
        <v>5</v>
      </c>
      <c r="B122" s="15">
        <v>14</v>
      </c>
      <c r="C122" s="15">
        <v>7</v>
      </c>
      <c r="D122" s="16" t="s">
        <v>332</v>
      </c>
      <c r="E122" s="65">
        <v>0.6</v>
      </c>
      <c r="F122" s="105">
        <f t="shared" si="3"/>
        <v>147.6</v>
      </c>
      <c r="G122" s="54"/>
      <c r="H122" s="54"/>
      <c r="I122" s="54"/>
      <c r="J122" s="65"/>
      <c r="K122" s="65"/>
      <c r="L122" s="65">
        <f t="shared" si="5"/>
        <v>147.6</v>
      </c>
    </row>
    <row r="123" spans="1:12" ht="18.75" customHeight="1">
      <c r="A123" s="15">
        <v>5</v>
      </c>
      <c r="B123" s="15">
        <v>14</v>
      </c>
      <c r="C123" s="15">
        <v>16</v>
      </c>
      <c r="D123" s="16" t="s">
        <v>333</v>
      </c>
      <c r="E123" s="65">
        <v>0.45</v>
      </c>
      <c r="F123" s="105">
        <f t="shared" si="3"/>
        <v>110.7</v>
      </c>
      <c r="G123" s="54"/>
      <c r="H123" s="54"/>
      <c r="I123" s="54"/>
      <c r="J123" s="65"/>
      <c r="K123" s="65"/>
      <c r="L123" s="65">
        <f t="shared" si="5"/>
        <v>110.7</v>
      </c>
    </row>
    <row r="124" spans="1:12" ht="25.5">
      <c r="A124" s="15">
        <v>5</v>
      </c>
      <c r="B124" s="15">
        <v>14</v>
      </c>
      <c r="C124" s="15">
        <v>17</v>
      </c>
      <c r="D124" s="16" t="s">
        <v>334</v>
      </c>
      <c r="E124" s="65">
        <v>0.63</v>
      </c>
      <c r="F124" s="105">
        <f t="shared" si="3"/>
        <v>154.98</v>
      </c>
      <c r="G124" s="54"/>
      <c r="H124" s="54"/>
      <c r="I124" s="54"/>
      <c r="J124" s="65"/>
      <c r="K124" s="65"/>
      <c r="L124" s="65">
        <f t="shared" si="5"/>
        <v>154.98</v>
      </c>
    </row>
    <row r="125" spans="1:12" ht="12.75">
      <c r="A125" s="15">
        <v>5</v>
      </c>
      <c r="B125" s="15">
        <v>14</v>
      </c>
      <c r="C125" s="15">
        <v>18</v>
      </c>
      <c r="D125" s="16" t="s">
        <v>335</v>
      </c>
      <c r="E125" s="65">
        <v>0.94</v>
      </c>
      <c r="F125" s="105">
        <f t="shared" si="3"/>
        <v>231.23999999999998</v>
      </c>
      <c r="G125" s="54"/>
      <c r="H125" s="54"/>
      <c r="I125" s="54"/>
      <c r="J125" s="65"/>
      <c r="K125" s="65"/>
      <c r="L125" s="65">
        <f t="shared" si="5"/>
        <v>231.23999999999998</v>
      </c>
    </row>
    <row r="126" spans="1:12" ht="12.75">
      <c r="A126" s="53">
        <v>5</v>
      </c>
      <c r="B126" s="53">
        <v>14</v>
      </c>
      <c r="C126" s="53">
        <v>20</v>
      </c>
      <c r="D126" s="16" t="s">
        <v>336</v>
      </c>
      <c r="E126" s="65">
        <v>2.2</v>
      </c>
      <c r="F126" s="105">
        <f t="shared" si="3"/>
        <v>541.2</v>
      </c>
      <c r="G126" s="54"/>
      <c r="H126" s="54"/>
      <c r="I126" s="54"/>
      <c r="J126" s="65"/>
      <c r="K126" s="65"/>
      <c r="L126" s="65">
        <f t="shared" si="5"/>
        <v>541.2</v>
      </c>
    </row>
    <row r="127" spans="1:12" ht="12.75">
      <c r="A127" s="15">
        <v>5</v>
      </c>
      <c r="B127" s="15">
        <v>14</v>
      </c>
      <c r="C127" s="15">
        <v>21</v>
      </c>
      <c r="D127" s="16" t="s">
        <v>337</v>
      </c>
      <c r="E127" s="65">
        <v>0.3</v>
      </c>
      <c r="F127" s="105">
        <f t="shared" si="3"/>
        <v>73.8</v>
      </c>
      <c r="G127" s="55" t="s">
        <v>374</v>
      </c>
      <c r="H127" s="55" t="s">
        <v>387</v>
      </c>
      <c r="I127" s="55" t="s">
        <v>379</v>
      </c>
      <c r="J127" s="65">
        <v>0.6</v>
      </c>
      <c r="K127" s="65">
        <f>J127*$F$22</f>
        <v>112.8</v>
      </c>
      <c r="L127" s="65">
        <f t="shared" si="5"/>
        <v>186.6</v>
      </c>
    </row>
    <row r="128" spans="1:12" ht="12.75">
      <c r="A128" s="53"/>
      <c r="B128" s="53"/>
      <c r="C128" s="53"/>
      <c r="D128" s="16" t="s">
        <v>338</v>
      </c>
      <c r="E128" s="65"/>
      <c r="F128" s="105"/>
      <c r="G128" s="55" t="s">
        <v>374</v>
      </c>
      <c r="H128" s="55" t="s">
        <v>387</v>
      </c>
      <c r="I128" s="55" t="s">
        <v>382</v>
      </c>
      <c r="J128" s="65">
        <v>2.5</v>
      </c>
      <c r="K128" s="65">
        <f>J128*$F$22</f>
        <v>470</v>
      </c>
      <c r="L128" s="65">
        <f t="shared" si="5"/>
        <v>470</v>
      </c>
    </row>
    <row r="129" spans="1:12" ht="12.75">
      <c r="A129" s="15">
        <v>5</v>
      </c>
      <c r="B129" s="15">
        <v>14</v>
      </c>
      <c r="C129" s="15">
        <v>23</v>
      </c>
      <c r="D129" s="16" t="s">
        <v>339</v>
      </c>
      <c r="E129" s="65">
        <v>0.4</v>
      </c>
      <c r="F129" s="105">
        <f t="shared" si="3"/>
        <v>98.4</v>
      </c>
      <c r="G129" s="54"/>
      <c r="H129" s="54"/>
      <c r="I129" s="54"/>
      <c r="J129" s="65"/>
      <c r="K129" s="65"/>
      <c r="L129" s="65">
        <f t="shared" si="5"/>
        <v>98.4</v>
      </c>
    </row>
    <row r="130" spans="1:12" ht="12.75">
      <c r="A130" s="15">
        <v>5</v>
      </c>
      <c r="B130" s="15">
        <v>14</v>
      </c>
      <c r="C130" s="15">
        <v>24</v>
      </c>
      <c r="D130" s="16" t="s">
        <v>340</v>
      </c>
      <c r="E130" s="65"/>
      <c r="F130" s="105"/>
      <c r="G130" s="54"/>
      <c r="H130" s="54"/>
      <c r="I130" s="54"/>
      <c r="J130" s="65"/>
      <c r="K130" s="65"/>
      <c r="L130" s="65"/>
    </row>
    <row r="131" spans="1:12" ht="12.75">
      <c r="A131" s="15"/>
      <c r="B131" s="15"/>
      <c r="C131" s="15"/>
      <c r="D131" s="16" t="s">
        <v>341</v>
      </c>
      <c r="E131" s="65">
        <v>0.2</v>
      </c>
      <c r="F131" s="105">
        <f t="shared" si="3"/>
        <v>49.2</v>
      </c>
      <c r="G131" s="54"/>
      <c r="H131" s="54"/>
      <c r="I131" s="54"/>
      <c r="J131" s="65"/>
      <c r="K131" s="65"/>
      <c r="L131" s="65">
        <f>F131+K131</f>
        <v>49.2</v>
      </c>
    </row>
    <row r="132" spans="1:12" ht="12.75">
      <c r="A132" s="15"/>
      <c r="B132" s="15"/>
      <c r="C132" s="15"/>
      <c r="D132" s="16" t="s">
        <v>342</v>
      </c>
      <c r="E132" s="65">
        <v>0.3</v>
      </c>
      <c r="F132" s="105">
        <f t="shared" si="3"/>
        <v>73.8</v>
      </c>
      <c r="G132" s="54"/>
      <c r="H132" s="54"/>
      <c r="I132" s="54"/>
      <c r="J132" s="65"/>
      <c r="K132" s="65"/>
      <c r="L132" s="65">
        <f>F132+K132</f>
        <v>73.8</v>
      </c>
    </row>
    <row r="133" spans="1:12" ht="12.75">
      <c r="A133" s="15"/>
      <c r="B133" s="15"/>
      <c r="C133" s="15"/>
      <c r="D133" s="16" t="s">
        <v>343</v>
      </c>
      <c r="E133" s="65">
        <v>0.62</v>
      </c>
      <c r="F133" s="105">
        <f>E133*$F$21</f>
        <v>152.52</v>
      </c>
      <c r="G133" s="54"/>
      <c r="H133" s="54"/>
      <c r="I133" s="54"/>
      <c r="J133" s="65"/>
      <c r="K133" s="65"/>
      <c r="L133" s="65">
        <f>F133+K133</f>
        <v>152.52</v>
      </c>
    </row>
    <row r="134" spans="1:12" ht="12.75">
      <c r="A134" s="15">
        <v>5</v>
      </c>
      <c r="B134" s="15">
        <v>14</v>
      </c>
      <c r="C134" s="15">
        <v>25</v>
      </c>
      <c r="D134" s="16" t="s">
        <v>344</v>
      </c>
      <c r="E134" s="65">
        <v>0.52</v>
      </c>
      <c r="F134" s="105">
        <f>E134*$F$21</f>
        <v>127.92</v>
      </c>
      <c r="G134" s="54"/>
      <c r="H134" s="54"/>
      <c r="I134" s="54"/>
      <c r="J134" s="65"/>
      <c r="K134" s="65"/>
      <c r="L134" s="65">
        <f>F134+K134</f>
        <v>127.92</v>
      </c>
    </row>
    <row r="136" spans="4:12" ht="126.75" customHeight="1">
      <c r="D136" s="102" t="s">
        <v>395</v>
      </c>
      <c r="E136" s="103"/>
      <c r="F136" s="103"/>
      <c r="G136" s="103"/>
      <c r="H136" s="103"/>
      <c r="I136" s="103"/>
      <c r="J136" s="103"/>
      <c r="K136" s="103"/>
      <c r="L136" s="103"/>
    </row>
    <row r="138" spans="4:12" ht="15">
      <c r="D138" s="100" t="s">
        <v>393</v>
      </c>
      <c r="E138" s="100"/>
      <c r="F138" s="100"/>
      <c r="G138" s="100"/>
      <c r="H138" s="100"/>
      <c r="I138" s="100"/>
      <c r="J138" s="100"/>
      <c r="K138" s="100"/>
      <c r="L138" s="100"/>
    </row>
    <row r="139" spans="4:12" ht="21" customHeight="1">
      <c r="D139" s="100" t="s">
        <v>396</v>
      </c>
      <c r="E139" s="100"/>
      <c r="F139" s="100"/>
      <c r="G139" s="100"/>
      <c r="H139" s="100"/>
      <c r="I139" s="100"/>
      <c r="J139" s="100"/>
      <c r="K139" s="100"/>
      <c r="L139" s="100"/>
    </row>
    <row r="140" spans="4:12" ht="30.75" customHeight="1">
      <c r="D140" s="104" t="s">
        <v>397</v>
      </c>
      <c r="E140" s="100"/>
      <c r="F140" s="100"/>
      <c r="G140" s="100"/>
      <c r="H140" s="100"/>
      <c r="I140" s="100"/>
      <c r="J140" s="100"/>
      <c r="K140" s="100"/>
      <c r="L140" s="100"/>
    </row>
    <row r="141" spans="4:12" ht="20.25" customHeight="1">
      <c r="D141" s="100" t="s">
        <v>398</v>
      </c>
      <c r="E141" s="100"/>
      <c r="F141" s="100"/>
      <c r="G141" s="100"/>
      <c r="H141" s="100"/>
      <c r="I141" s="100"/>
      <c r="J141" s="100"/>
      <c r="K141" s="100"/>
      <c r="L141" s="100"/>
    </row>
    <row r="142" spans="4:12" ht="19.5" customHeight="1">
      <c r="D142" s="100" t="s">
        <v>399</v>
      </c>
      <c r="E142" s="100"/>
      <c r="F142" s="100"/>
      <c r="G142" s="100"/>
      <c r="H142" s="100"/>
      <c r="I142" s="100"/>
      <c r="J142" s="100"/>
      <c r="K142" s="100"/>
      <c r="L142" s="100"/>
    </row>
    <row r="143" spans="4:12" ht="21.75" customHeight="1">
      <c r="D143" s="100" t="s">
        <v>394</v>
      </c>
      <c r="E143" s="100"/>
      <c r="F143" s="100"/>
      <c r="G143" s="100"/>
      <c r="H143" s="100"/>
      <c r="I143" s="100"/>
      <c r="J143" s="100"/>
      <c r="K143" s="100"/>
      <c r="L143" s="100"/>
    </row>
    <row r="144" spans="4:12" ht="12.75">
      <c r="D144" s="101"/>
      <c r="E144" s="101"/>
      <c r="F144" s="101"/>
      <c r="G144" s="101"/>
      <c r="H144" s="101"/>
      <c r="I144" s="101"/>
      <c r="J144" s="101"/>
      <c r="K144" s="101"/>
      <c r="L144" s="101"/>
    </row>
    <row r="145" spans="4:12" ht="12.75">
      <c r="D145" s="101"/>
      <c r="E145" s="101"/>
      <c r="F145" s="101"/>
      <c r="G145" s="101"/>
      <c r="H145" s="101"/>
      <c r="I145" s="101"/>
      <c r="J145" s="101"/>
      <c r="K145" s="101"/>
      <c r="L145" s="101"/>
    </row>
  </sheetData>
  <sheetProtection/>
  <mergeCells count="23">
    <mergeCell ref="D143:L143"/>
    <mergeCell ref="D144:L144"/>
    <mergeCell ref="D145:L145"/>
    <mergeCell ref="D136:L136"/>
    <mergeCell ref="D138:L138"/>
    <mergeCell ref="D139:L139"/>
    <mergeCell ref="D140:L140"/>
    <mergeCell ref="D141:L141"/>
    <mergeCell ref="D142:L142"/>
    <mergeCell ref="E6:J6"/>
    <mergeCell ref="D8:J8"/>
    <mergeCell ref="A9:K9"/>
    <mergeCell ref="D11:J11"/>
    <mergeCell ref="D16:J16"/>
    <mergeCell ref="D17:J17"/>
    <mergeCell ref="I32:L32"/>
    <mergeCell ref="D24:J24"/>
    <mergeCell ref="D25:J25"/>
    <mergeCell ref="D26:J26"/>
    <mergeCell ref="D27:J27"/>
    <mergeCell ref="A30:C30"/>
    <mergeCell ref="G30:I30"/>
    <mergeCell ref="D29:I29"/>
  </mergeCells>
  <printOptions/>
  <pageMargins left="0.35433070866141736" right="0" top="0.2" bottom="0.1968503937007874" header="0.22" footer="0.21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2022-02-25T04:59:15Z</cp:lastPrinted>
  <dcterms:created xsi:type="dcterms:W3CDTF">1996-10-08T23:32:33Z</dcterms:created>
  <dcterms:modified xsi:type="dcterms:W3CDTF">2022-02-25T04:59:17Z</dcterms:modified>
  <cp:category/>
  <cp:version/>
  <cp:contentType/>
  <cp:contentStatus/>
</cp:coreProperties>
</file>